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320" windowHeight="9750" activeTab="7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  <sheet name="Arkusz6" sheetId="6" r:id="rId6"/>
    <sheet name="Arkusz7" sheetId="7" r:id="rId7"/>
    <sheet name="Arkusz8" sheetId="10" r:id="rId8"/>
  </sheets>
  <calcPr calcId="124519"/>
</workbook>
</file>

<file path=xl/calcChain.xml><?xml version="1.0" encoding="utf-8"?>
<calcChain xmlns="http://schemas.openxmlformats.org/spreadsheetml/2006/main">
  <c r="C23" i="10"/>
  <c r="D23"/>
  <c r="E23"/>
  <c r="F23"/>
  <c r="G23"/>
  <c r="I23"/>
  <c r="C31"/>
  <c r="D31"/>
  <c r="E31"/>
  <c r="F31"/>
  <c r="G31"/>
  <c r="I31"/>
  <c r="C48"/>
  <c r="D48"/>
  <c r="E48"/>
  <c r="F48"/>
  <c r="F172" s="1"/>
  <c r="G48"/>
  <c r="C63"/>
  <c r="D63"/>
  <c r="E63"/>
  <c r="I63" s="1"/>
  <c r="F63"/>
  <c r="G63"/>
  <c r="C106"/>
  <c r="C172" s="1"/>
  <c r="D106"/>
  <c r="E106"/>
  <c r="F106"/>
  <c r="G106"/>
  <c r="G172" s="1"/>
  <c r="I106"/>
  <c r="C129"/>
  <c r="D129"/>
  <c r="E129"/>
  <c r="I129" s="1"/>
  <c r="F129"/>
  <c r="G129"/>
  <c r="C143"/>
  <c r="D143"/>
  <c r="D172" s="1"/>
  <c r="E143"/>
  <c r="F143"/>
  <c r="G143"/>
  <c r="I143"/>
  <c r="C170"/>
  <c r="D170"/>
  <c r="E170"/>
  <c r="F170"/>
  <c r="G170"/>
  <c r="E172"/>
  <c r="E53" i="1"/>
  <c r="E54"/>
  <c r="E55"/>
  <c r="E56"/>
  <c r="E57"/>
  <c r="E58"/>
  <c r="E59"/>
  <c r="E60"/>
  <c r="E61"/>
  <c r="E62"/>
  <c r="E63"/>
  <c r="E64"/>
  <c r="E65"/>
  <c r="E52"/>
  <c r="D30" i="6"/>
  <c r="E30"/>
  <c r="H30"/>
  <c r="J30"/>
  <c r="K30"/>
  <c r="C30"/>
  <c r="D27" i="7"/>
  <c r="E27"/>
  <c r="F27"/>
  <c r="G27"/>
  <c r="H27"/>
  <c r="I27"/>
  <c r="J27"/>
  <c r="C27"/>
  <c r="F30" i="5"/>
  <c r="G30"/>
  <c r="H30"/>
  <c r="I30"/>
  <c r="J30"/>
  <c r="K30"/>
  <c r="L30"/>
  <c r="E30"/>
  <c r="C30"/>
  <c r="B31" s="1"/>
  <c r="D32" i="4"/>
  <c r="E32"/>
  <c r="F32"/>
  <c r="I32"/>
  <c r="J32"/>
  <c r="K32"/>
  <c r="C32"/>
  <c r="J32" i="3"/>
  <c r="I32"/>
  <c r="G32"/>
  <c r="F32"/>
  <c r="C32"/>
  <c r="B33" s="1"/>
  <c r="G41" i="2"/>
  <c r="H41"/>
  <c r="K41"/>
  <c r="C41"/>
  <c r="I39" i="1"/>
  <c r="J39"/>
  <c r="H39"/>
  <c r="F39"/>
  <c r="E39"/>
  <c r="C39"/>
  <c r="I172" i="10" l="1"/>
  <c r="I170"/>
  <c r="I48"/>
  <c r="B33" i="4"/>
  <c r="B28" i="7"/>
  <c r="B31" i="6"/>
  <c r="B40" i="1"/>
  <c r="B42" i="2"/>
</calcChain>
</file>

<file path=xl/sharedStrings.xml><?xml version="1.0" encoding="utf-8"?>
<sst xmlns="http://schemas.openxmlformats.org/spreadsheetml/2006/main" count="956" uniqueCount="434">
  <si>
    <r>
      <t xml:space="preserve">                                                           </t>
    </r>
    <r>
      <rPr>
        <sz val="11"/>
        <color theme="1"/>
        <rFont val="Times New Roman"/>
        <family val="1"/>
        <charset val="238"/>
      </rPr>
      <t xml:space="preserve">     </t>
    </r>
  </si>
  <si>
    <t>Dowóz</t>
  </si>
  <si>
    <t xml:space="preserve">       SG ZĄBROWO</t>
  </si>
  <si>
    <t>Godzina</t>
  </si>
  <si>
    <t>Planowana ilość uczniów</t>
  </si>
  <si>
    <t xml:space="preserve">do 5 km </t>
  </si>
  <si>
    <t xml:space="preserve">do 5 km   </t>
  </si>
  <si>
    <t>Stradomno</t>
  </si>
  <si>
    <t xml:space="preserve"> </t>
  </si>
  <si>
    <t xml:space="preserve">  </t>
  </si>
  <si>
    <t>Laseczno SSP</t>
  </si>
  <si>
    <t>KOL. LENDZION</t>
  </si>
  <si>
    <t>ZĄBROWO</t>
  </si>
  <si>
    <t xml:space="preserve">    RAZEM</t>
  </si>
  <si>
    <t>DOWÓZ</t>
  </si>
  <si>
    <t>SSP GAŁDOWO</t>
  </si>
  <si>
    <r>
      <t xml:space="preserve"> </t>
    </r>
    <r>
      <rPr>
        <b/>
        <sz val="8"/>
        <color theme="1"/>
        <rFont val="Times New Roman"/>
        <family val="1"/>
        <charset val="238"/>
      </rPr>
      <t>SG ZĄBROWO</t>
    </r>
  </si>
  <si>
    <t>SSP ZĄBROWO</t>
  </si>
  <si>
    <t>Orientacyjna godzina  wyjazdu</t>
  </si>
  <si>
    <t xml:space="preserve"> 6-10 km</t>
  </si>
  <si>
    <t xml:space="preserve"> 11-15 km</t>
  </si>
  <si>
    <t xml:space="preserve"> 6-10km</t>
  </si>
  <si>
    <t xml:space="preserve"> 6-10 km  </t>
  </si>
  <si>
    <t>AUGUSTYNOWO</t>
  </si>
  <si>
    <t>KOL. GAŁDOWO</t>
  </si>
  <si>
    <t>KOL. GAŁDOWO I</t>
  </si>
  <si>
    <t>KOL.GAŁDOWO II</t>
  </si>
  <si>
    <t>KOLONIA GAŁDOWO  III</t>
  </si>
  <si>
    <t xml:space="preserve">KOL.GAŁDOWO IV </t>
  </si>
  <si>
    <t>KOL. KRZYŻ</t>
  </si>
  <si>
    <t>KOL.ŁASZKIEWICZ</t>
  </si>
  <si>
    <t>GAŁ.  PATORSKI</t>
  </si>
  <si>
    <t>GAŁDOWO</t>
  </si>
  <si>
    <t>GALDOWO I</t>
  </si>
  <si>
    <t>GAŁDOWO KOL.</t>
  </si>
  <si>
    <t>KOL. GAŁDOWO II</t>
  </si>
  <si>
    <t>KOL.GAŁDOWO III</t>
  </si>
  <si>
    <t>KOL. GAŁDOWO IV</t>
  </si>
  <si>
    <t>GAŁ. PATORSKI</t>
  </si>
  <si>
    <t>GAŁDOWO JAKUBOWO KIS.</t>
  </si>
  <si>
    <t>RAZEM</t>
  </si>
  <si>
    <t xml:space="preserve">OGÓŁEM    </t>
  </si>
  <si>
    <t xml:space="preserve">             PLAN DOWOZU  UCZNIÓW GMINY IŁAWA W ROKU SZKOLNYM 2012/2013                                         LINIA SZKOLNA NR 2                </t>
  </si>
  <si>
    <t xml:space="preserve">PLAN  DOWOZU UCZNIÓW GMINY IŁAWA W ROKU SZKOLNYM 2012/2013                                                          LINIA SZKOLNA NR 1     </t>
  </si>
  <si>
    <t>KAMIONKA WIEŚ</t>
  </si>
  <si>
    <t>KAMIONKA LAS</t>
  </si>
  <si>
    <t xml:space="preserve">    SZCZEPKOWO</t>
  </si>
  <si>
    <t>SZYMBARK</t>
  </si>
  <si>
    <t>STARZYKOWO SOŁTYS</t>
  </si>
  <si>
    <t>GAŁDOWO BABIĘTY III</t>
  </si>
  <si>
    <t xml:space="preserve">    OGÓŁEM</t>
  </si>
  <si>
    <t>GARDZIEŃ NOWY</t>
  </si>
  <si>
    <t>STARZYKOWO WIEŚ</t>
  </si>
  <si>
    <t xml:space="preserve">ZĄBROWO </t>
  </si>
  <si>
    <t>GARDZIEŃ STARY</t>
  </si>
  <si>
    <t>GAŁDOWO I</t>
  </si>
  <si>
    <t xml:space="preserve">GAŁDOWO SSP  </t>
  </si>
  <si>
    <t>GAŁDOWO BABIĘTY</t>
  </si>
  <si>
    <t>GAŁDOWO BABIĘTY I</t>
  </si>
  <si>
    <t xml:space="preserve"> GAŁDOWO BABIĘTY II</t>
  </si>
  <si>
    <t xml:space="preserve">OGÓŁEM     </t>
  </si>
  <si>
    <t>Gulb</t>
  </si>
  <si>
    <t>Gulb 1</t>
  </si>
  <si>
    <t>Gulb Bartkowski</t>
  </si>
  <si>
    <t xml:space="preserve">Gulb -  pętla </t>
  </si>
  <si>
    <t xml:space="preserve"> Gulb sklep</t>
  </si>
  <si>
    <t>Gulb posesja</t>
  </si>
  <si>
    <t xml:space="preserve">Małe Laseczno  </t>
  </si>
  <si>
    <t>Gulb Kozłowski</t>
  </si>
  <si>
    <t>Gulb  - za lasem</t>
  </si>
  <si>
    <t>Laseczno Brach</t>
  </si>
  <si>
    <t>Laseczno Mazurek</t>
  </si>
  <si>
    <t>Laseczno Złotowski</t>
  </si>
  <si>
    <t>Laseczno Kłodowski</t>
  </si>
  <si>
    <t>Laseczno NŻ</t>
  </si>
  <si>
    <t>Laseczno kol.Segnowy</t>
  </si>
  <si>
    <t>Segnowy</t>
  </si>
  <si>
    <t>Kol. Ząbrowo</t>
  </si>
  <si>
    <t>Kol. Kaszlewicz</t>
  </si>
  <si>
    <t>Kol. Czubiński</t>
  </si>
  <si>
    <r>
      <t>KOL.</t>
    </r>
    <r>
      <rPr>
        <b/>
        <sz val="10"/>
        <color theme="1"/>
        <rFont val="Times New Roman"/>
        <family val="1"/>
        <charset val="238"/>
      </rPr>
      <t xml:space="preserve"> Henisz</t>
    </r>
  </si>
  <si>
    <t xml:space="preserve">Ząbrowo SSP     </t>
  </si>
  <si>
    <t>Skarszewo</t>
  </si>
  <si>
    <t>16-20 km</t>
  </si>
  <si>
    <t xml:space="preserve">PLAN  DOWOZU UCZNIÓW GMINY IŁAWA W ROKU SZKOLNYM 2012/2013                                                   LINIA SZKOLNA NR 4          </t>
  </si>
  <si>
    <t>SSP GROMOTY</t>
  </si>
  <si>
    <t>SSP FRANCISZKOWO</t>
  </si>
  <si>
    <t>SG FRANCISZKOWO</t>
  </si>
  <si>
    <t>Trasa</t>
  </si>
  <si>
    <t>ORIENTACYJNA GODZINA WYJAZDU</t>
  </si>
  <si>
    <t>Do 5km</t>
  </si>
  <si>
    <t>6-10km</t>
  </si>
  <si>
    <t>11-15km</t>
  </si>
  <si>
    <t>Dziarnówko</t>
  </si>
  <si>
    <t>Smolniki Gł. Droga</t>
  </si>
  <si>
    <t>Dziarny</t>
  </si>
  <si>
    <t>Dół</t>
  </si>
  <si>
    <t>Dół Świetlica</t>
  </si>
  <si>
    <t>Gromoty Borkowski</t>
  </si>
  <si>
    <t>Gromoty Szkoła</t>
  </si>
  <si>
    <t>Gromoty I</t>
  </si>
  <si>
    <t>Dąbrowa</t>
  </si>
  <si>
    <t>Mątyki sklep</t>
  </si>
  <si>
    <t>Mątyki szkoła</t>
  </si>
  <si>
    <t>Tchórzanka</t>
  </si>
  <si>
    <t>Franciszkowo</t>
  </si>
  <si>
    <t>Frednowy</t>
  </si>
  <si>
    <t>Przejazd</t>
  </si>
  <si>
    <t>Razem</t>
  </si>
  <si>
    <t>Dziarny Sklep</t>
  </si>
  <si>
    <t xml:space="preserve">Ogółem </t>
  </si>
  <si>
    <t>do 5 km</t>
  </si>
  <si>
    <t>Orientacyjnagodzina  wyjazdu</t>
  </si>
  <si>
    <t>IŁAWA SZPITAL</t>
  </si>
  <si>
    <t>NOWA WIEŚ</t>
  </si>
  <si>
    <t>PRZEJAZD PKP</t>
  </si>
  <si>
    <t>ŁOWIZOWO</t>
  </si>
  <si>
    <t>ŁOWIZOWO I</t>
  </si>
  <si>
    <t>ŁOWIZOWO II</t>
  </si>
  <si>
    <t>KAŁDUNY</t>
  </si>
  <si>
    <t>JULIN</t>
  </si>
  <si>
    <t>GROMOTY</t>
  </si>
  <si>
    <t>DĄBROWA</t>
  </si>
  <si>
    <t>KAŁDUNKI</t>
  </si>
  <si>
    <t>RUDZIENICE</t>
  </si>
  <si>
    <t>FRANCISZKOWO</t>
  </si>
  <si>
    <t>MĄTYKI WJAZD DO GOSPODARSTWA</t>
  </si>
  <si>
    <t>MĄTYKI PRZYSTANEK SZKOLNY</t>
  </si>
  <si>
    <t>MĄTYKI</t>
  </si>
  <si>
    <t>MĄTYKI SKLEP</t>
  </si>
  <si>
    <t>RUDZIENICE KOMPASZ</t>
  </si>
  <si>
    <t xml:space="preserve">OGÓŁEM   </t>
  </si>
  <si>
    <t xml:space="preserve">           PLAN DOWOZU UCZNIÓW GMINY IŁAWAW ROKU SZKOLNYM 2012/2013 LINIA SZKOLNA NR 7</t>
  </si>
  <si>
    <t>SG ZĄBROWO</t>
  </si>
  <si>
    <t>SSP LASECZNO</t>
  </si>
  <si>
    <t>KARAŚ CHMAL</t>
  </si>
  <si>
    <t>RADOMEK</t>
  </si>
  <si>
    <t>SZEPLERZYZNA</t>
  </si>
  <si>
    <t>SZEPLERZYZNA PKS I</t>
  </si>
  <si>
    <t>KARAŚ</t>
  </si>
  <si>
    <t>KARAŚ PKS</t>
  </si>
  <si>
    <t>KARAŚ PKS I</t>
  </si>
  <si>
    <t>WIKIELEC</t>
  </si>
  <si>
    <t>STRADOMNO</t>
  </si>
  <si>
    <t>NEJDYKI</t>
  </si>
  <si>
    <t>LASECZNO</t>
  </si>
  <si>
    <t>LASECZNO NŻ</t>
  </si>
  <si>
    <t>BABIĘTY</t>
  </si>
  <si>
    <t xml:space="preserve">OGÓŁEM  </t>
  </si>
  <si>
    <t>SĄPY</t>
  </si>
  <si>
    <t>WILCZANY</t>
  </si>
  <si>
    <t>MAKOWO</t>
  </si>
  <si>
    <t>KAMIEŃ MAŁY</t>
  </si>
  <si>
    <t>KAMIEŃ DUŻY</t>
  </si>
  <si>
    <t>SZAŁKOWO</t>
  </si>
  <si>
    <t>SZAŁKOWO I</t>
  </si>
  <si>
    <t>SZAŁKOWO II</t>
  </si>
  <si>
    <t>SZAŁKOWO PIEKARNIA</t>
  </si>
  <si>
    <t>SZAŁKOWO KWIRY</t>
  </si>
  <si>
    <t>TYNWAŁD</t>
  </si>
  <si>
    <t>TYNWAŁD PKS</t>
  </si>
  <si>
    <t>TYNWAŁD SKLEP</t>
  </si>
  <si>
    <t>TYNWAŁD II</t>
  </si>
  <si>
    <t>PRZEJAZD</t>
  </si>
  <si>
    <t>OGÓŁEM</t>
  </si>
  <si>
    <t>LIPOWY DWÓR IŁAWA</t>
  </si>
  <si>
    <t>Linia nr 1 c.d.</t>
  </si>
  <si>
    <t>Rozwóz</t>
  </si>
  <si>
    <t>Laseczno</t>
  </si>
  <si>
    <t>Godz.</t>
  </si>
  <si>
    <t xml:space="preserve">Małe Laseczno </t>
  </si>
  <si>
    <t>Gulb Pętla</t>
  </si>
  <si>
    <t>Gulb za lasem</t>
  </si>
  <si>
    <t>Ząbrowo</t>
  </si>
  <si>
    <t>SSP + SG Ząbrowo</t>
  </si>
  <si>
    <t>Kol Czubiński</t>
  </si>
  <si>
    <t>Kol. Lendzion</t>
  </si>
  <si>
    <t>Kol. Henisz</t>
  </si>
  <si>
    <t xml:space="preserve">Laseczno </t>
  </si>
  <si>
    <t xml:space="preserve"> 07:30</t>
  </si>
  <si>
    <t xml:space="preserve"> 07:25</t>
  </si>
  <si>
    <t>Zaącznik nr 7a do SIWZ</t>
  </si>
  <si>
    <t>Uwagi :</t>
  </si>
  <si>
    <t>1. Liczba uczniów dowożonych w trakcie roku szkolnego może ulec zmianie.</t>
  </si>
  <si>
    <t>2. Liczba uczniów rozwożonych zależy od godzin zakończenia zajęć lekcyjnych przez poszczególne klasy.</t>
  </si>
  <si>
    <t>Zaącznik nr 7b do SIWZ</t>
  </si>
  <si>
    <t xml:space="preserve">                                                            </t>
  </si>
  <si>
    <t xml:space="preserve">            PLAN DOWOZUCZNIOW GMINY IŁAWA W ROKU SZKOLNYM 2012/2013 LINIA SZKOLNA NR3</t>
  </si>
  <si>
    <t>Zaącznik nr 7c do SIWZ</t>
  </si>
  <si>
    <t>Zaącznik nr 7d do SIWZ</t>
  </si>
  <si>
    <t>SSP Gałdowo</t>
  </si>
  <si>
    <t>SSP Laseczno</t>
  </si>
  <si>
    <t>SG Ząbrowo</t>
  </si>
  <si>
    <t>Zaącznik nr 7e do SIWZ</t>
  </si>
  <si>
    <t>Zaącznik nr 7f do SIWZ</t>
  </si>
  <si>
    <t>Zaącznik nr 7g do SIWZ</t>
  </si>
  <si>
    <t>Gałdowo</t>
  </si>
  <si>
    <t>Nejdyki</t>
  </si>
  <si>
    <t xml:space="preserve"> 08:15</t>
  </si>
  <si>
    <t>Gałdowo I</t>
  </si>
  <si>
    <t>Gałdowo II</t>
  </si>
  <si>
    <t>Gałdowo Babięty</t>
  </si>
  <si>
    <t>Kol. Gałdowo</t>
  </si>
  <si>
    <t>Kol. Gałdowo I</t>
  </si>
  <si>
    <t>Kol. Gałdowo II</t>
  </si>
  <si>
    <t>Kol. Gałdowo III</t>
  </si>
  <si>
    <t>Kol. Gałdowo IV</t>
  </si>
  <si>
    <t>Kol. Gałdowo Patorski</t>
  </si>
  <si>
    <t>Augustynowo</t>
  </si>
  <si>
    <t>Gładowo II</t>
  </si>
  <si>
    <t>Kolonia Gałdowo</t>
  </si>
  <si>
    <t>Linia nr 2 c.d.</t>
  </si>
  <si>
    <t>Zabrowo</t>
  </si>
  <si>
    <t>Szymbark</t>
  </si>
  <si>
    <t>Starzykowo</t>
  </si>
  <si>
    <t>Kamionka Wieś</t>
  </si>
  <si>
    <t>Kamionka Las</t>
  </si>
  <si>
    <t>Gardzień Stary</t>
  </si>
  <si>
    <t>Gardzień Nowy</t>
  </si>
  <si>
    <t>Szczepkowo</t>
  </si>
  <si>
    <t xml:space="preserve">Kamionka Las </t>
  </si>
  <si>
    <t>Linia nr 3 c.d.</t>
  </si>
  <si>
    <t>Linia nr 4 c.d.</t>
  </si>
  <si>
    <t>Linia nr 5 c.d.</t>
  </si>
  <si>
    <t>Linia nr 6 c.d.</t>
  </si>
  <si>
    <t>Linia nr 7 c.d.</t>
  </si>
  <si>
    <t>Gromoty</t>
  </si>
  <si>
    <t xml:space="preserve">Ławice </t>
  </si>
  <si>
    <t>Dół Gospodarstwo</t>
  </si>
  <si>
    <t>Dziarny Stodoła</t>
  </si>
  <si>
    <t>Rudzienice</t>
  </si>
  <si>
    <t>Kałdunki</t>
  </si>
  <si>
    <t>Ławice</t>
  </si>
  <si>
    <t>Dół Stodoła</t>
  </si>
  <si>
    <t>Dziarny Pensjonat</t>
  </si>
  <si>
    <t>Dziarny PKS</t>
  </si>
  <si>
    <t>Mątyki</t>
  </si>
  <si>
    <t>Dabrowa</t>
  </si>
  <si>
    <t>Julin</t>
  </si>
  <si>
    <t>Kałduny</t>
  </si>
  <si>
    <t>Łowizowo</t>
  </si>
  <si>
    <t>Przejazd PKP</t>
  </si>
  <si>
    <t>Iława Szpital</t>
  </si>
  <si>
    <t xml:space="preserve">Nowa  Wieś </t>
  </si>
  <si>
    <t>Franciszkowo + Rudzienice</t>
  </si>
  <si>
    <t>Tynwałd</t>
  </si>
  <si>
    <t>Wola Kamienna</t>
  </si>
  <si>
    <t>Szałkowo Piekarnia</t>
  </si>
  <si>
    <t>Szałkowo Kwiry</t>
  </si>
  <si>
    <t>Lipowy Dwór</t>
  </si>
  <si>
    <t>Kamień Duży</t>
  </si>
  <si>
    <t>Kamień Mały</t>
  </si>
  <si>
    <t>Wola Kamieńska</t>
  </si>
  <si>
    <t>Wilczany</t>
  </si>
  <si>
    <t>Makowo</t>
  </si>
  <si>
    <t>Sąpy</t>
  </si>
  <si>
    <t>Frendowy</t>
  </si>
  <si>
    <t xml:space="preserve">Rudzienice </t>
  </si>
  <si>
    <t>Szałdowo I</t>
  </si>
  <si>
    <t>Szałdkowo Piekarnia</t>
  </si>
  <si>
    <t>Ząbrowo Babięty</t>
  </si>
  <si>
    <t>Wikielec</t>
  </si>
  <si>
    <t>Karaś</t>
  </si>
  <si>
    <t>Szeplerzyzna</t>
  </si>
  <si>
    <t>Radomek</t>
  </si>
  <si>
    <t>Karaś Chmal</t>
  </si>
  <si>
    <t>PLAN  DOWOZU UCZNIÓW GMINY IŁAWA W ROKU SZKOLNYM 2012/2013                                              LINIA SZKOLNA NR 5</t>
  </si>
  <si>
    <t>Ogółem:</t>
  </si>
  <si>
    <t>OGÓŁEM :</t>
  </si>
  <si>
    <t>Ogółem :</t>
  </si>
  <si>
    <t>Razem :</t>
  </si>
  <si>
    <t>Iława Lipowy Dwór</t>
  </si>
  <si>
    <t>25.</t>
  </si>
  <si>
    <t>Iława szpital</t>
  </si>
  <si>
    <t>24.</t>
  </si>
  <si>
    <t>23.</t>
  </si>
  <si>
    <t>22.</t>
  </si>
  <si>
    <t>21.</t>
  </si>
  <si>
    <t>20.</t>
  </si>
  <si>
    <t>19.</t>
  </si>
  <si>
    <t>Tynwałd PKS</t>
  </si>
  <si>
    <t>18.</t>
  </si>
  <si>
    <t>Tynwałd - sklep</t>
  </si>
  <si>
    <t>17.</t>
  </si>
  <si>
    <t>16.</t>
  </si>
  <si>
    <t>Szałkowo - piekarnia</t>
  </si>
  <si>
    <t>15.</t>
  </si>
  <si>
    <t>Mątyki - szkoła</t>
  </si>
  <si>
    <t>14.</t>
  </si>
  <si>
    <t>13.</t>
  </si>
  <si>
    <t>Ławice - lasek</t>
  </si>
  <si>
    <t>12.</t>
  </si>
  <si>
    <t>Ławice - szkoła</t>
  </si>
  <si>
    <t>11.</t>
  </si>
  <si>
    <t>10.</t>
  </si>
  <si>
    <t>Gromoty 1</t>
  </si>
  <si>
    <t>9.</t>
  </si>
  <si>
    <t>Gromoty - szkoła</t>
  </si>
  <si>
    <t>8.</t>
  </si>
  <si>
    <t>7.</t>
  </si>
  <si>
    <t>Nowa Wieś</t>
  </si>
  <si>
    <t>6.</t>
  </si>
  <si>
    <t>5.</t>
  </si>
  <si>
    <t>4.</t>
  </si>
  <si>
    <t>3.</t>
  </si>
  <si>
    <t>2.</t>
  </si>
  <si>
    <t>Rudzienice - szkoła</t>
  </si>
  <si>
    <t>1.</t>
  </si>
  <si>
    <t>Jakubowo Kisielickie</t>
  </si>
  <si>
    <t>Gałdowo - dom nr 4</t>
  </si>
  <si>
    <t>Gałdowo - Babięty 3</t>
  </si>
  <si>
    <t>Gałdowo - Babięty 2</t>
  </si>
  <si>
    <t>Gałdowo - Babięty 1</t>
  </si>
  <si>
    <t>Gałdowo - kolonia krzyż</t>
  </si>
  <si>
    <t>Gałdowo - kolonia 3</t>
  </si>
  <si>
    <t>Gałdowo - kolonia 2</t>
  </si>
  <si>
    <t>Gałdowo - kolonia 1</t>
  </si>
  <si>
    <t>Mozgowo 1</t>
  </si>
  <si>
    <t>Mozgowo - PKS</t>
  </si>
  <si>
    <t>Iława - szpital</t>
  </si>
  <si>
    <t>Gałdowo 1</t>
  </si>
  <si>
    <t>Gałdowo - szkoła</t>
  </si>
  <si>
    <t>Laseczno-kol. Segnowy</t>
  </si>
  <si>
    <t>Laseczno Małe -Brach</t>
  </si>
  <si>
    <t>Babięty PKS</t>
  </si>
  <si>
    <t>Kamionka - wieś</t>
  </si>
  <si>
    <t>Kamionka - las</t>
  </si>
  <si>
    <t>Starzykowo - sołtys</t>
  </si>
  <si>
    <t>Starzykowo - wieś</t>
  </si>
  <si>
    <t>Ząbrowo - kol. Henisz</t>
  </si>
  <si>
    <t>Ząbrowo - kier. Gałdowo</t>
  </si>
  <si>
    <t>Ząbrowo - kol. Czubiński</t>
  </si>
  <si>
    <t>Ząbrowo - kol. Kaszlewicz</t>
  </si>
  <si>
    <t>Ząbrowo - kol. krzyż</t>
  </si>
  <si>
    <t>41.</t>
  </si>
  <si>
    <t>Karaś PKS 1</t>
  </si>
  <si>
    <t>40.</t>
  </si>
  <si>
    <t>39.</t>
  </si>
  <si>
    <t>38.</t>
  </si>
  <si>
    <t xml:space="preserve">Karaś PKS </t>
  </si>
  <si>
    <t>37.</t>
  </si>
  <si>
    <t>Szeplerzyzna PKS 2</t>
  </si>
  <si>
    <t>36.</t>
  </si>
  <si>
    <t>Szeplerzyzna PKS</t>
  </si>
  <si>
    <t>35.</t>
  </si>
  <si>
    <t>34.</t>
  </si>
  <si>
    <t>Karaś - Chmal</t>
  </si>
  <si>
    <t>33.</t>
  </si>
  <si>
    <t>Laseczno nż</t>
  </si>
  <si>
    <t>32.</t>
  </si>
  <si>
    <t>31.</t>
  </si>
  <si>
    <t>Ząbrowo - kol. Lendzion</t>
  </si>
  <si>
    <t>30.</t>
  </si>
  <si>
    <t>29.</t>
  </si>
  <si>
    <t>28.</t>
  </si>
  <si>
    <t>27.</t>
  </si>
  <si>
    <t>Babięty</t>
  </si>
  <si>
    <t>26.</t>
  </si>
  <si>
    <t>Gałdowo - Łaszkiewicz</t>
  </si>
  <si>
    <t>Gałdowo - Patorski</t>
  </si>
  <si>
    <t>Gałdowo - kolonia 4</t>
  </si>
  <si>
    <t>Gulb - sklep</t>
  </si>
  <si>
    <t>Gulb - za lasem</t>
  </si>
  <si>
    <t>Gulb - pętla</t>
  </si>
  <si>
    <t>Starzykowo - sklep</t>
  </si>
  <si>
    <t>Laseczno - szkoła</t>
  </si>
  <si>
    <t>Laseczno Małe</t>
  </si>
  <si>
    <t>Gulb - posesja</t>
  </si>
  <si>
    <t>Laseczno - Brach</t>
  </si>
  <si>
    <t>Gulb - Kozłowski</t>
  </si>
  <si>
    <t>Gulb - Bartkowski</t>
  </si>
  <si>
    <t>Laseczno - Kłodowski</t>
  </si>
  <si>
    <t>Laseczno - Złotowski</t>
  </si>
  <si>
    <t>Laseczno - mazurek</t>
  </si>
  <si>
    <t>Tynwałd -  PKS</t>
  </si>
  <si>
    <t>Iława - Lipowy Dwór</t>
  </si>
  <si>
    <t>Rudzienice - kompasz</t>
  </si>
  <si>
    <t>Mątyki - wjazd do gosp.</t>
  </si>
  <si>
    <t>Przejazd PKP N. Wieś</t>
  </si>
  <si>
    <t>Szałkowo - kwiry</t>
  </si>
  <si>
    <t>Szałkowo</t>
  </si>
  <si>
    <t>Mątyki - przyst. szkolny</t>
  </si>
  <si>
    <t>SSP RUDZIENICE</t>
  </si>
  <si>
    <t>Iława</t>
  </si>
  <si>
    <t>Mątyki - sklep</t>
  </si>
  <si>
    <t>Łowizowo 2</t>
  </si>
  <si>
    <t>Łowizowo 1</t>
  </si>
  <si>
    <t>Dół - gospodarstwo</t>
  </si>
  <si>
    <t>Dół - świetlica</t>
  </si>
  <si>
    <t>Dziarny - sklep</t>
  </si>
  <si>
    <t>Dziarny - pensjonat</t>
  </si>
  <si>
    <t>Smolniki - gł. droga</t>
  </si>
  <si>
    <t>Dziarny - stodoła</t>
  </si>
  <si>
    <t>Gromoty - Borkowski</t>
  </si>
  <si>
    <t>Ławice -  lasek</t>
  </si>
  <si>
    <t>Kałduny PKS</t>
  </si>
  <si>
    <t>21 - 25 km</t>
  </si>
  <si>
    <t>16 - 20 km</t>
  </si>
  <si>
    <t>11 - 15 km</t>
  </si>
  <si>
    <t xml:space="preserve"> 6 - 10 km</t>
  </si>
  <si>
    <t>Liczba uczniów w ramach odległości(w km) przystanek - szkoła</t>
  </si>
  <si>
    <t>Szkoła/Przystanek/ Odległość</t>
  </si>
  <si>
    <t>Lp.</t>
  </si>
  <si>
    <t>Zaącznik nr 7h do SIWZ</t>
  </si>
  <si>
    <t>Prognozowana liczba dowożonych uczniów w ramach linii nr 1 - 7                                  w roku szkolnym 2012/2013</t>
  </si>
  <si>
    <t xml:space="preserve"> SSP ZĄBROWO</t>
  </si>
  <si>
    <t xml:space="preserve"> SSP FRANCISZKOWO</t>
  </si>
  <si>
    <t>Planowana  ilość uczniów</t>
  </si>
  <si>
    <t>SG  FRANCISZKOWO</t>
  </si>
  <si>
    <t xml:space="preserve"> SSP RUDZIENICE</t>
  </si>
  <si>
    <t>Planowana liczba uczniów</t>
  </si>
  <si>
    <t xml:space="preserve">do 5 km  </t>
  </si>
  <si>
    <t>Małe Laseczno</t>
  </si>
  <si>
    <t xml:space="preserve"> 11 do 15 km</t>
  </si>
  <si>
    <t xml:space="preserve">  do 5 km   </t>
  </si>
  <si>
    <t>GAŁDOWO  KOL. NA ZĄBRO</t>
  </si>
  <si>
    <t>3.Godziny dowozu i  rozwozu uczniów  mogą ulec zmianie np.z powodu zmian planu lekcji .</t>
  </si>
  <si>
    <t>Mózgowo II</t>
  </si>
  <si>
    <t>Mózgowo I</t>
  </si>
  <si>
    <t>Mózgowo</t>
  </si>
  <si>
    <t>MÓZGOWO PKS</t>
  </si>
  <si>
    <t>MÓZGOWO I</t>
  </si>
  <si>
    <t>MÓZGOWO II</t>
  </si>
  <si>
    <t>GAŁDOWO DOM NR 4</t>
  </si>
  <si>
    <t>Mątyki Szkoła</t>
  </si>
  <si>
    <t>Mątyki Sklep</t>
  </si>
  <si>
    <t>Ławice Lasek</t>
  </si>
  <si>
    <t>Ławice Szkoła</t>
  </si>
  <si>
    <t xml:space="preserve">           PLAN DOWOZU UCZNIÓW GMINY IŁAWA W ROKU SZKOLNYM 2012/2013                                                     LINIA SZKOLNA NR 6</t>
  </si>
  <si>
    <t xml:space="preserve">3.Godziny dowozu i  rozwozu uczniów  mogą ulec zmianie np.z powodu zmian planu lekcji. </t>
  </si>
  <si>
    <t xml:space="preserve"> 11 - 15 km</t>
  </si>
  <si>
    <t>Mózgowo PKS</t>
  </si>
  <si>
    <t>Mózgowo 1</t>
  </si>
  <si>
    <t>Mózgowo 2</t>
  </si>
</sst>
</file>

<file path=xl/styles.xml><?xml version="1.0" encoding="utf-8"?>
<styleSheet xmlns="http://schemas.openxmlformats.org/spreadsheetml/2006/main">
  <fonts count="22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theme="1"/>
      <name val="Czcionka tekstu podstawowego"/>
      <family val="2"/>
      <charset val="238"/>
    </font>
    <font>
      <sz val="12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charset val="238"/>
    </font>
    <font>
      <sz val="11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9"/>
      <color theme="1"/>
      <name val="Czcionka tekstu podstawowego"/>
      <family val="2"/>
      <charset val="238"/>
    </font>
    <font>
      <b/>
      <sz val="8"/>
      <color theme="1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188">
    <xf numFmtId="0" fontId="0" fillId="0" borderId="0" xfId="0"/>
    <xf numFmtId="0" fontId="2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5" fillId="0" borderId="0" xfId="0" applyFont="1"/>
    <xf numFmtId="0" fontId="11" fillId="0" borderId="9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6" fillId="0" borderId="7" xfId="0" applyFont="1" applyBorder="1" applyAlignment="1">
      <alignment vertical="top" wrapText="1"/>
    </xf>
    <xf numFmtId="0" fontId="3" fillId="0" borderId="7" xfId="0" applyFont="1" applyBorder="1" applyAlignment="1">
      <alignment horizontal="center" vertical="top" wrapText="1"/>
    </xf>
    <xf numFmtId="0" fontId="8" fillId="0" borderId="9" xfId="0" applyFont="1" applyBorder="1" applyAlignment="1">
      <alignment vertical="top" wrapText="1"/>
    </xf>
    <xf numFmtId="0" fontId="7" fillId="0" borderId="0" xfId="0" applyFont="1"/>
    <xf numFmtId="20" fontId="2" fillId="0" borderId="7" xfId="0" applyNumberFormat="1" applyFont="1" applyBorder="1" applyAlignment="1">
      <alignment horizontal="center" vertical="top" wrapText="1"/>
    </xf>
    <xf numFmtId="0" fontId="1" fillId="0" borderId="0" xfId="0" applyFont="1"/>
    <xf numFmtId="0" fontId="3" fillId="0" borderId="7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20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20" fontId="2" fillId="0" borderId="1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20" fontId="2" fillId="0" borderId="9" xfId="0" applyNumberFormat="1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20" fontId="2" fillId="0" borderId="12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12" fillId="0" borderId="0" xfId="0" applyFont="1"/>
    <xf numFmtId="0" fontId="3" fillId="0" borderId="0" xfId="0" applyFont="1"/>
    <xf numFmtId="0" fontId="11" fillId="0" borderId="1" xfId="0" applyFont="1" applyBorder="1" applyAlignment="1">
      <alignment vertical="top" wrapText="1"/>
    </xf>
    <xf numFmtId="0" fontId="4" fillId="0" borderId="0" xfId="0" applyFont="1"/>
    <xf numFmtId="0" fontId="12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0" fillId="0" borderId="0" xfId="0" applyAlignment="1">
      <alignment vertical="center"/>
    </xf>
    <xf numFmtId="0" fontId="8" fillId="0" borderId="0" xfId="0" applyFont="1" applyFill="1" applyBorder="1" applyAlignment="1">
      <alignment horizontal="left" vertical="top" wrapText="1"/>
    </xf>
    <xf numFmtId="0" fontId="2" fillId="0" borderId="13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/>
    <xf numFmtId="0" fontId="6" fillId="0" borderId="1" xfId="0" applyFont="1" applyBorder="1"/>
    <xf numFmtId="0" fontId="7" fillId="0" borderId="0" xfId="0" applyFont="1" applyBorder="1"/>
    <xf numFmtId="0" fontId="6" fillId="0" borderId="13" xfId="0" applyFont="1" applyBorder="1" applyAlignment="1"/>
    <xf numFmtId="0" fontId="6" fillId="0" borderId="14" xfId="0" applyFont="1" applyBorder="1" applyAlignment="1"/>
    <xf numFmtId="0" fontId="7" fillId="0" borderId="1" xfId="0" applyFont="1" applyBorder="1"/>
    <xf numFmtId="20" fontId="7" fillId="0" borderId="1" xfId="0" applyNumberFormat="1" applyFont="1" applyBorder="1"/>
    <xf numFmtId="20" fontId="7" fillId="0" borderId="8" xfId="0" applyNumberFormat="1" applyFont="1" applyBorder="1"/>
    <xf numFmtId="0" fontId="11" fillId="0" borderId="1" xfId="0" applyFont="1" applyBorder="1" applyAlignment="1">
      <alignment horizontal="left" vertical="top" wrapText="1"/>
    </xf>
    <xf numFmtId="20" fontId="7" fillId="0" borderId="0" xfId="0" applyNumberFormat="1" applyFont="1" applyBorder="1"/>
    <xf numFmtId="20" fontId="7" fillId="0" borderId="4" xfId="0" applyNumberFormat="1" applyFont="1" applyBorder="1"/>
    <xf numFmtId="0" fontId="7" fillId="0" borderId="0" xfId="0" applyFont="1" applyBorder="1" applyAlignment="1"/>
    <xf numFmtId="0" fontId="6" fillId="0" borderId="8" xfId="0" applyFont="1" applyBorder="1" applyAlignment="1"/>
    <xf numFmtId="0" fontId="6" fillId="0" borderId="0" xfId="0" applyFont="1" applyBorder="1"/>
    <xf numFmtId="0" fontId="14" fillId="0" borderId="0" xfId="1"/>
    <xf numFmtId="0" fontId="14" fillId="0" borderId="0" xfId="1" applyAlignment="1">
      <alignment horizontal="center" vertical="center"/>
    </xf>
    <xf numFmtId="0" fontId="15" fillId="0" borderId="1" xfId="1" applyFont="1" applyBorder="1" applyAlignment="1">
      <alignment horizontal="center"/>
    </xf>
    <xf numFmtId="0" fontId="16" fillId="2" borderId="14" xfId="1" applyFont="1" applyFill="1" applyBorder="1" applyAlignment="1">
      <alignment horizontal="center"/>
    </xf>
    <xf numFmtId="0" fontId="15" fillId="2" borderId="15" xfId="1" applyFont="1" applyFill="1" applyBorder="1" applyAlignment="1">
      <alignment horizontal="center"/>
    </xf>
    <xf numFmtId="0" fontId="15" fillId="2" borderId="16" xfId="1" applyFont="1" applyFill="1" applyBorder="1" applyAlignment="1">
      <alignment horizontal="center"/>
    </xf>
    <xf numFmtId="0" fontId="14" fillId="0" borderId="0" xfId="1" applyBorder="1"/>
    <xf numFmtId="0" fontId="15" fillId="0" borderId="17" xfId="1" applyFont="1" applyBorder="1" applyAlignment="1">
      <alignment horizontal="center"/>
    </xf>
    <xf numFmtId="0" fontId="15" fillId="2" borderId="15" xfId="1" applyFont="1" applyFill="1" applyBorder="1" applyAlignment="1">
      <alignment horizontal="center" vertical="center"/>
    </xf>
    <xf numFmtId="0" fontId="15" fillId="0" borderId="15" xfId="1" applyFont="1" applyBorder="1" applyAlignment="1">
      <alignment horizontal="center" vertical="center"/>
    </xf>
    <xf numFmtId="0" fontId="14" fillId="0" borderId="0" xfId="1" applyBorder="1" applyAlignment="1">
      <alignment horizontal="center" vertical="center"/>
    </xf>
    <xf numFmtId="0" fontId="14" fillId="0" borderId="18" xfId="1" applyBorder="1" applyAlignment="1">
      <alignment horizontal="center" vertical="center"/>
    </xf>
    <xf numFmtId="0" fontId="14" fillId="0" borderId="18" xfId="1" applyBorder="1"/>
    <xf numFmtId="0" fontId="14" fillId="0" borderId="19" xfId="1" applyBorder="1" applyAlignment="1">
      <alignment horizontal="center" vertical="center"/>
    </xf>
    <xf numFmtId="0" fontId="14" fillId="0" borderId="20" xfId="1" applyBorder="1" applyAlignment="1">
      <alignment horizontal="center" vertical="center"/>
    </xf>
    <xf numFmtId="0" fontId="14" fillId="0" borderId="20" xfId="1" applyBorder="1"/>
    <xf numFmtId="0" fontId="17" fillId="0" borderId="0" xfId="1" applyFont="1"/>
    <xf numFmtId="0" fontId="17" fillId="0" borderId="0" xfId="1" applyFont="1" applyBorder="1"/>
    <xf numFmtId="0" fontId="17" fillId="0" borderId="0" xfId="1" applyFont="1" applyBorder="1" applyAlignment="1">
      <alignment horizontal="center" vertical="center"/>
    </xf>
    <xf numFmtId="0" fontId="17" fillId="0" borderId="20" xfId="1" applyFont="1" applyBorder="1" applyAlignment="1">
      <alignment horizontal="center" vertical="center"/>
    </xf>
    <xf numFmtId="0" fontId="17" fillId="0" borderId="20" xfId="1" applyFont="1" applyBorder="1"/>
    <xf numFmtId="0" fontId="14" fillId="0" borderId="21" xfId="1" applyBorder="1"/>
    <xf numFmtId="0" fontId="15" fillId="0" borderId="22" xfId="1" applyFont="1" applyBorder="1" applyAlignment="1">
      <alignment horizontal="center" vertical="center"/>
    </xf>
    <xf numFmtId="0" fontId="15" fillId="0" borderId="16" xfId="1" applyFont="1" applyBorder="1" applyAlignment="1">
      <alignment horizontal="center" vertical="center"/>
    </xf>
    <xf numFmtId="0" fontId="17" fillId="0" borderId="19" xfId="1" applyFont="1" applyBorder="1" applyAlignment="1">
      <alignment horizontal="center" vertical="center"/>
    </xf>
    <xf numFmtId="0" fontId="18" fillId="0" borderId="0" xfId="1" applyFont="1"/>
    <xf numFmtId="0" fontId="18" fillId="0" borderId="0" xfId="1" applyFont="1" applyBorder="1"/>
    <xf numFmtId="0" fontId="18" fillId="0" borderId="0" xfId="1" applyFont="1" applyBorder="1" applyAlignment="1">
      <alignment horizontal="center" vertical="center"/>
    </xf>
    <xf numFmtId="0" fontId="17" fillId="0" borderId="18" xfId="1" applyFont="1" applyBorder="1" applyAlignment="1">
      <alignment horizontal="center" vertical="center"/>
    </xf>
    <xf numFmtId="0" fontId="17" fillId="0" borderId="23" xfId="1" applyFont="1" applyBorder="1" applyAlignment="1">
      <alignment horizontal="center" vertical="center"/>
    </xf>
    <xf numFmtId="0" fontId="17" fillId="0" borderId="21" xfId="1" applyFont="1" applyBorder="1"/>
    <xf numFmtId="0" fontId="14" fillId="0" borderId="21" xfId="1" applyBorder="1" applyAlignment="1">
      <alignment horizontal="center" vertical="center"/>
    </xf>
    <xf numFmtId="0" fontId="14" fillId="0" borderId="19" xfId="1" applyFill="1" applyBorder="1" applyAlignment="1">
      <alignment horizontal="center" vertical="center"/>
    </xf>
    <xf numFmtId="0" fontId="14" fillId="0" borderId="25" xfId="1" applyBorder="1" applyAlignment="1">
      <alignment horizontal="center" vertical="center"/>
    </xf>
    <xf numFmtId="0" fontId="15" fillId="0" borderId="0" xfId="1" applyFont="1" applyBorder="1" applyAlignment="1">
      <alignment horizont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7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1" xfId="0" applyFont="1" applyBorder="1" applyAlignment="1"/>
    <xf numFmtId="0" fontId="6" fillId="0" borderId="13" xfId="0" applyFont="1" applyBorder="1" applyAlignment="1"/>
    <xf numFmtId="0" fontId="6" fillId="0" borderId="14" xfId="0" applyFont="1" applyBorder="1" applyAlignment="1"/>
    <xf numFmtId="0" fontId="7" fillId="0" borderId="8" xfId="0" applyFont="1" applyBorder="1" applyAlignment="1"/>
    <xf numFmtId="0" fontId="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1" xfId="0" applyFont="1" applyBorder="1" applyAlignment="1"/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/>
    <xf numFmtId="0" fontId="0" fillId="0" borderId="0" xfId="0" applyAlignment="1"/>
    <xf numFmtId="0" fontId="7" fillId="0" borderId="13" xfId="0" applyFont="1" applyBorder="1" applyAlignment="1"/>
    <xf numFmtId="0" fontId="7" fillId="0" borderId="0" xfId="0" applyFont="1" applyBorder="1" applyAlignment="1"/>
    <xf numFmtId="0" fontId="12" fillId="0" borderId="14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7" fillId="0" borderId="12" xfId="0" applyFont="1" applyBorder="1" applyAlignment="1"/>
    <xf numFmtId="0" fontId="7" fillId="0" borderId="1" xfId="0" applyFont="1" applyBorder="1" applyAlignment="1">
      <alignment wrapText="1"/>
    </xf>
    <xf numFmtId="0" fontId="0" fillId="0" borderId="14" xfId="0" applyBorder="1" applyAlignment="1"/>
    <xf numFmtId="0" fontId="0" fillId="0" borderId="8" xfId="0" applyBorder="1" applyAlignment="1"/>
    <xf numFmtId="0" fontId="0" fillId="0" borderId="0" xfId="0" applyBorder="1" applyAlignment="1"/>
    <xf numFmtId="0" fontId="2" fillId="0" borderId="13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6" fillId="0" borderId="0" xfId="0" applyFont="1" applyBorder="1" applyAlignment="1"/>
    <xf numFmtId="0" fontId="0" fillId="0" borderId="0" xfId="0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10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15" fillId="2" borderId="16" xfId="1" applyFont="1" applyFill="1" applyBorder="1" applyAlignment="1">
      <alignment horizontal="center"/>
    </xf>
    <xf numFmtId="0" fontId="15" fillId="2" borderId="15" xfId="1" applyFont="1" applyFill="1" applyBorder="1" applyAlignment="1">
      <alignment horizontal="center"/>
    </xf>
    <xf numFmtId="0" fontId="15" fillId="2" borderId="17" xfId="1" applyFont="1" applyFill="1" applyBorder="1" applyAlignment="1">
      <alignment horizontal="center"/>
    </xf>
    <xf numFmtId="0" fontId="15" fillId="0" borderId="13" xfId="1" applyFont="1" applyBorder="1" applyAlignment="1">
      <alignment horizontal="center"/>
    </xf>
    <xf numFmtId="0" fontId="15" fillId="0" borderId="8" xfId="1" applyFont="1" applyBorder="1" applyAlignment="1">
      <alignment horizontal="center"/>
    </xf>
    <xf numFmtId="0" fontId="15" fillId="0" borderId="5" xfId="1" applyFont="1" applyBorder="1" applyAlignment="1">
      <alignment horizontal="center"/>
    </xf>
    <xf numFmtId="0" fontId="15" fillId="0" borderId="7" xfId="1" applyFont="1" applyBorder="1" applyAlignment="1">
      <alignment horizontal="center"/>
    </xf>
    <xf numFmtId="0" fontId="19" fillId="0" borderId="0" xfId="1" applyFont="1" applyBorder="1" applyAlignment="1">
      <alignment horizontal="center" wrapText="1"/>
    </xf>
    <xf numFmtId="0" fontId="14" fillId="0" borderId="26" xfId="1" applyBorder="1" applyAlignment="1">
      <alignment horizontal="center" vertical="center" wrapText="1"/>
    </xf>
    <xf numFmtId="0" fontId="14" fillId="0" borderId="24" xfId="1" applyBorder="1" applyAlignment="1">
      <alignment horizontal="center" vertical="center" wrapText="1"/>
    </xf>
    <xf numFmtId="0" fontId="14" fillId="0" borderId="20" xfId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workbookViewId="0">
      <selection activeCell="J10" sqref="J10:J11"/>
    </sheetView>
  </sheetViews>
  <sheetFormatPr defaultRowHeight="14.25"/>
  <cols>
    <col min="1" max="1" width="10.625" customWidth="1"/>
    <col min="2" max="2" width="7" customWidth="1"/>
    <col min="3" max="3" width="6" customWidth="1"/>
    <col min="4" max="4" width="8.875" customWidth="1"/>
    <col min="5" max="5" width="6" customWidth="1"/>
    <col min="6" max="6" width="7.875" customWidth="1"/>
    <col min="7" max="7" width="8.75" customWidth="1"/>
    <col min="8" max="8" width="6" customWidth="1"/>
    <col min="9" max="9" width="7.875" customWidth="1"/>
    <col min="10" max="10" width="11.375" customWidth="1"/>
  </cols>
  <sheetData>
    <row r="1" spans="1:10">
      <c r="H1" s="137" t="s">
        <v>181</v>
      </c>
      <c r="I1" s="137"/>
      <c r="J1" s="137"/>
    </row>
    <row r="2" spans="1:10" ht="33.75" customHeight="1">
      <c r="A2" s="123" t="s">
        <v>43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0" ht="9.75" customHeight="1">
      <c r="B3" s="2"/>
    </row>
    <row r="4" spans="1:10" ht="15">
      <c r="A4" s="4" t="s">
        <v>1</v>
      </c>
      <c r="B4" s="3" t="s">
        <v>0</v>
      </c>
    </row>
    <row r="5" spans="1:10" ht="8.25" customHeight="1" thickBot="1"/>
    <row r="6" spans="1:10" ht="14.25" customHeight="1">
      <c r="A6" s="130" t="s">
        <v>88</v>
      </c>
      <c r="B6" s="121" t="s">
        <v>18</v>
      </c>
      <c r="C6" s="115" t="s">
        <v>134</v>
      </c>
      <c r="D6" s="128"/>
      <c r="E6" s="115" t="s">
        <v>405</v>
      </c>
      <c r="F6" s="116"/>
      <c r="G6" s="117"/>
      <c r="H6" s="115" t="s">
        <v>2</v>
      </c>
      <c r="I6" s="116"/>
      <c r="J6" s="117"/>
    </row>
    <row r="7" spans="1:10" ht="15" thickBot="1">
      <c r="A7" s="131"/>
      <c r="B7" s="131"/>
      <c r="C7" s="126"/>
      <c r="D7" s="129"/>
      <c r="E7" s="118"/>
      <c r="F7" s="119"/>
      <c r="G7" s="120"/>
      <c r="H7" s="118"/>
      <c r="I7" s="119"/>
      <c r="J7" s="120"/>
    </row>
    <row r="8" spans="1:10" ht="14.25" customHeight="1">
      <c r="A8" s="131"/>
      <c r="B8" s="131"/>
      <c r="C8" s="115" t="s">
        <v>4</v>
      </c>
      <c r="D8" s="117"/>
      <c r="E8" s="115" t="s">
        <v>407</v>
      </c>
      <c r="F8" s="116"/>
      <c r="G8" s="117"/>
      <c r="H8" s="115" t="s">
        <v>407</v>
      </c>
      <c r="I8" s="116"/>
      <c r="J8" s="117"/>
    </row>
    <row r="9" spans="1:10" ht="15" thickBot="1">
      <c r="A9" s="131"/>
      <c r="B9" s="131"/>
      <c r="C9" s="118"/>
      <c r="D9" s="120"/>
      <c r="E9" s="132"/>
      <c r="F9" s="133"/>
      <c r="G9" s="134"/>
      <c r="H9" s="132"/>
      <c r="I9" s="133"/>
      <c r="J9" s="134"/>
    </row>
    <row r="10" spans="1:10">
      <c r="A10" s="131"/>
      <c r="B10" s="131"/>
      <c r="C10" s="115" t="s">
        <v>411</v>
      </c>
      <c r="D10" s="121" t="s">
        <v>19</v>
      </c>
      <c r="E10" s="121" t="s">
        <v>5</v>
      </c>
      <c r="F10" s="121" t="s">
        <v>21</v>
      </c>
      <c r="G10" s="121" t="s">
        <v>20</v>
      </c>
      <c r="H10" s="121" t="s">
        <v>6</v>
      </c>
      <c r="I10" s="121" t="s">
        <v>22</v>
      </c>
      <c r="J10" s="121" t="s">
        <v>430</v>
      </c>
    </row>
    <row r="11" spans="1:10" ht="6.75" customHeight="1" thickBot="1">
      <c r="A11" s="125"/>
      <c r="B11" s="125"/>
      <c r="C11" s="126"/>
      <c r="D11" s="125"/>
      <c r="E11" s="122"/>
      <c r="F11" s="122"/>
      <c r="G11" s="122"/>
      <c r="H11" s="122"/>
      <c r="I11" s="122"/>
      <c r="J11" s="122"/>
    </row>
    <row r="12" spans="1:10" ht="16.5" thickBot="1">
      <c r="A12" s="15" t="s">
        <v>7</v>
      </c>
      <c r="B12" s="12">
        <v>0.27430555555555552</v>
      </c>
      <c r="C12" s="99" t="s">
        <v>8</v>
      </c>
      <c r="D12" s="45"/>
      <c r="E12" s="6"/>
      <c r="F12" s="6"/>
      <c r="G12" s="6"/>
      <c r="H12" s="6"/>
      <c r="I12" s="6"/>
      <c r="J12" s="6"/>
    </row>
    <row r="13" spans="1:10" ht="16.5" thickBot="1">
      <c r="A13" s="15" t="s">
        <v>61</v>
      </c>
      <c r="B13" s="12">
        <v>0.27777777777777779</v>
      </c>
      <c r="C13" s="99"/>
      <c r="D13" s="45"/>
      <c r="E13" s="6"/>
      <c r="F13" s="6"/>
      <c r="G13" s="6"/>
      <c r="H13" s="6"/>
      <c r="I13" s="6"/>
      <c r="J13" s="6"/>
    </row>
    <row r="14" spans="1:10" ht="26.25" thickBot="1">
      <c r="A14" s="15" t="s">
        <v>69</v>
      </c>
      <c r="B14" s="12">
        <v>0.28125</v>
      </c>
      <c r="C14" s="99">
        <v>1</v>
      </c>
      <c r="D14" s="45"/>
      <c r="E14" s="6"/>
      <c r="F14" s="6"/>
      <c r="G14" s="6"/>
      <c r="H14" s="7"/>
      <c r="I14" s="7">
        <v>5</v>
      </c>
      <c r="J14" s="7"/>
    </row>
    <row r="15" spans="1:10" ht="20.25" customHeight="1" thickBot="1">
      <c r="A15" s="15" t="s">
        <v>82</v>
      </c>
      <c r="B15" s="12">
        <v>0.28472222222222221</v>
      </c>
      <c r="C15" s="99">
        <v>8</v>
      </c>
      <c r="D15" s="102" t="s">
        <v>9</v>
      </c>
      <c r="E15" s="6"/>
      <c r="F15" s="6"/>
      <c r="G15" s="6"/>
      <c r="H15" s="7"/>
      <c r="I15" s="7"/>
      <c r="J15" s="7">
        <v>2</v>
      </c>
    </row>
    <row r="16" spans="1:10" ht="16.5" thickBot="1">
      <c r="A16" s="15" t="s">
        <v>62</v>
      </c>
      <c r="B16" s="12">
        <v>0.29166666666666669</v>
      </c>
      <c r="C16" s="99"/>
      <c r="D16" s="102"/>
      <c r="E16" s="6"/>
      <c r="F16" s="6"/>
      <c r="G16" s="6"/>
      <c r="H16" s="7"/>
      <c r="I16" s="7"/>
      <c r="J16" s="7"/>
    </row>
    <row r="17" spans="1:10" ht="26.25" thickBot="1">
      <c r="A17" s="15" t="s">
        <v>63</v>
      </c>
      <c r="B17" s="12">
        <v>0.2951388888888889</v>
      </c>
      <c r="C17" s="99">
        <v>4</v>
      </c>
      <c r="D17" s="45"/>
      <c r="E17" s="6"/>
      <c r="F17" s="6"/>
      <c r="G17" s="6"/>
      <c r="H17" s="7"/>
      <c r="I17" s="7"/>
      <c r="J17" s="7"/>
    </row>
    <row r="18" spans="1:10" ht="16.5" thickBot="1">
      <c r="A18" s="15" t="s">
        <v>64</v>
      </c>
      <c r="B18" s="12">
        <v>0.29722222222222222</v>
      </c>
      <c r="C18" s="99"/>
      <c r="D18" s="102"/>
      <c r="E18" s="6"/>
      <c r="F18" s="6"/>
      <c r="G18" s="6"/>
      <c r="H18" s="7"/>
      <c r="I18" s="7">
        <v>2</v>
      </c>
      <c r="J18" s="7"/>
    </row>
    <row r="19" spans="1:10" ht="16.5" thickBot="1">
      <c r="A19" s="15" t="s">
        <v>65</v>
      </c>
      <c r="B19" s="12">
        <v>0.2986111111111111</v>
      </c>
      <c r="C19" s="99">
        <v>5</v>
      </c>
      <c r="D19" s="45"/>
      <c r="E19" s="6"/>
      <c r="F19" s="6"/>
      <c r="G19" s="6"/>
      <c r="H19" s="7"/>
      <c r="I19" s="7">
        <v>1</v>
      </c>
      <c r="J19" s="7"/>
    </row>
    <row r="20" spans="1:10" ht="26.25" thickBot="1">
      <c r="A20" s="15" t="s">
        <v>68</v>
      </c>
      <c r="B20" s="12">
        <v>0.3</v>
      </c>
      <c r="C20" s="99">
        <v>1</v>
      </c>
      <c r="D20" s="45"/>
      <c r="E20" s="6"/>
      <c r="F20" s="6"/>
      <c r="G20" s="6"/>
      <c r="H20" s="7"/>
      <c r="I20" s="7"/>
      <c r="J20" s="7"/>
    </row>
    <row r="21" spans="1:10" ht="16.5" thickBot="1">
      <c r="A21" s="15" t="s">
        <v>66</v>
      </c>
      <c r="B21" s="12">
        <v>0.30208333333333331</v>
      </c>
      <c r="C21" s="99">
        <v>1</v>
      </c>
      <c r="D21" s="45"/>
      <c r="E21" s="6"/>
      <c r="F21" s="6"/>
      <c r="G21" s="6"/>
      <c r="H21" s="7"/>
      <c r="I21" s="7"/>
      <c r="J21" s="7"/>
    </row>
    <row r="22" spans="1:10" ht="16.5" thickBot="1">
      <c r="A22" s="15" t="s">
        <v>10</v>
      </c>
      <c r="B22" s="12">
        <v>0.30555555555555552</v>
      </c>
      <c r="C22" s="99"/>
      <c r="D22" s="102"/>
      <c r="E22" s="6"/>
      <c r="F22" s="6"/>
      <c r="G22" s="6"/>
      <c r="H22" s="7">
        <v>4</v>
      </c>
      <c r="I22" s="7"/>
      <c r="J22" s="7"/>
    </row>
    <row r="23" spans="1:10" ht="26.25" thickBot="1">
      <c r="A23" s="15" t="s">
        <v>70</v>
      </c>
      <c r="B23" s="12">
        <v>0.30694444444444441</v>
      </c>
      <c r="C23" s="99">
        <v>2</v>
      </c>
      <c r="D23" s="45"/>
      <c r="E23" s="7"/>
      <c r="F23" s="7">
        <v>1</v>
      </c>
      <c r="G23" s="7"/>
      <c r="H23" s="7"/>
      <c r="I23" s="7"/>
      <c r="J23" s="7"/>
    </row>
    <row r="24" spans="1:10" ht="26.25" thickBot="1">
      <c r="A24" s="15" t="s">
        <v>67</v>
      </c>
      <c r="B24" s="7" t="s">
        <v>180</v>
      </c>
      <c r="C24" s="99">
        <v>12</v>
      </c>
      <c r="D24" s="45"/>
      <c r="E24" s="7"/>
      <c r="F24" s="7"/>
      <c r="G24" s="7"/>
      <c r="H24" s="7"/>
      <c r="I24" s="7">
        <v>7</v>
      </c>
      <c r="J24" s="7"/>
    </row>
    <row r="25" spans="1:10" ht="26.25" thickBot="1">
      <c r="A25" s="15" t="s">
        <v>71</v>
      </c>
      <c r="B25" s="12">
        <v>0.31041666666666667</v>
      </c>
      <c r="C25" s="99">
        <v>4</v>
      </c>
      <c r="D25" s="45"/>
      <c r="E25" s="7"/>
      <c r="F25" s="7"/>
      <c r="G25" s="7"/>
      <c r="H25" s="7"/>
      <c r="I25" s="7"/>
      <c r="J25" s="7"/>
    </row>
    <row r="26" spans="1:10" ht="26.25" thickBot="1">
      <c r="A26" s="15" t="s">
        <v>72</v>
      </c>
      <c r="B26" s="12">
        <v>0.31111111111111112</v>
      </c>
      <c r="C26" s="99">
        <v>3</v>
      </c>
      <c r="D26" s="45"/>
      <c r="E26" s="7"/>
      <c r="F26" s="7"/>
      <c r="G26" s="7"/>
      <c r="H26" s="7"/>
      <c r="I26" s="7"/>
      <c r="J26" s="7"/>
    </row>
    <row r="27" spans="1:10" ht="26.25" thickBot="1">
      <c r="A27" s="15" t="s">
        <v>73</v>
      </c>
      <c r="B27" s="7" t="s">
        <v>179</v>
      </c>
      <c r="C27" s="99">
        <v>6</v>
      </c>
      <c r="D27" s="45"/>
      <c r="E27" s="7"/>
      <c r="F27" s="7"/>
      <c r="G27" s="7"/>
      <c r="H27" s="7"/>
      <c r="I27" s="7"/>
      <c r="J27" s="7"/>
    </row>
    <row r="28" spans="1:10" ht="16.5" thickBot="1">
      <c r="A28" s="15" t="s">
        <v>10</v>
      </c>
      <c r="B28" s="12">
        <v>0.31597222222222221</v>
      </c>
      <c r="C28" s="99"/>
      <c r="D28" s="102"/>
      <c r="E28" s="7"/>
      <c r="F28" s="7"/>
      <c r="G28" s="7"/>
      <c r="H28" s="7"/>
      <c r="I28" s="7"/>
      <c r="J28" s="7"/>
    </row>
    <row r="29" spans="1:10" ht="16.5" thickBot="1">
      <c r="A29" s="15" t="s">
        <v>74</v>
      </c>
      <c r="B29" s="12">
        <v>0.31944444444444448</v>
      </c>
      <c r="C29" s="43"/>
      <c r="D29" s="45"/>
      <c r="E29" s="7"/>
      <c r="F29" s="7"/>
      <c r="G29" s="7"/>
      <c r="H29" s="6"/>
      <c r="I29" s="7">
        <v>2</v>
      </c>
      <c r="J29" s="6"/>
    </row>
    <row r="30" spans="1:10" ht="26.25" thickBot="1">
      <c r="A30" s="15" t="s">
        <v>75</v>
      </c>
      <c r="B30" s="12">
        <v>0.32013888888888892</v>
      </c>
      <c r="C30" s="43"/>
      <c r="D30" s="45"/>
      <c r="E30" s="7">
        <v>1</v>
      </c>
      <c r="F30" s="7"/>
      <c r="G30" s="7"/>
      <c r="H30" s="6"/>
      <c r="I30" s="7"/>
      <c r="J30" s="6"/>
    </row>
    <row r="31" spans="1:10" ht="16.5" thickBot="1">
      <c r="A31" s="15" t="s">
        <v>76</v>
      </c>
      <c r="B31" s="12">
        <v>0.32083333333333336</v>
      </c>
      <c r="C31" s="43"/>
      <c r="D31" s="45"/>
      <c r="E31" s="7">
        <v>27</v>
      </c>
      <c r="F31" s="6"/>
      <c r="G31" s="6"/>
      <c r="H31" s="6">
        <v>5</v>
      </c>
      <c r="I31" s="7"/>
      <c r="J31" s="6"/>
    </row>
    <row r="32" spans="1:10" ht="16.5" thickBot="1">
      <c r="A32" s="15" t="s">
        <v>81</v>
      </c>
      <c r="B32" s="12">
        <v>0.32291666666666669</v>
      </c>
      <c r="C32" s="43"/>
      <c r="D32" s="45"/>
      <c r="E32" s="7"/>
      <c r="F32" s="7"/>
      <c r="G32" s="7"/>
      <c r="H32" s="7"/>
      <c r="I32" s="7"/>
      <c r="J32" s="7"/>
    </row>
    <row r="33" spans="1:10" ht="16.5" thickBot="1">
      <c r="A33" s="15" t="s">
        <v>77</v>
      </c>
      <c r="B33" s="12">
        <v>0.32361111111111113</v>
      </c>
      <c r="C33" s="43"/>
      <c r="D33" s="45"/>
      <c r="E33" s="7">
        <v>17</v>
      </c>
      <c r="F33" s="6"/>
      <c r="G33" s="6"/>
      <c r="H33" s="6">
        <v>6</v>
      </c>
      <c r="I33" s="7"/>
      <c r="J33" s="6"/>
    </row>
    <row r="34" spans="1:10" ht="26.25" thickBot="1">
      <c r="A34" s="15" t="s">
        <v>78</v>
      </c>
      <c r="B34" s="12">
        <v>0.32500000000000001</v>
      </c>
      <c r="C34" s="43"/>
      <c r="D34" s="45"/>
      <c r="E34" s="7">
        <v>5</v>
      </c>
      <c r="F34" s="6"/>
      <c r="G34" s="6"/>
      <c r="H34" s="7"/>
      <c r="I34" s="7"/>
      <c r="J34" s="7"/>
    </row>
    <row r="35" spans="1:10" ht="26.25" thickBot="1">
      <c r="A35" s="15" t="s">
        <v>79</v>
      </c>
      <c r="B35" s="12">
        <v>0.3263888888888889</v>
      </c>
      <c r="C35" s="44"/>
      <c r="D35" s="46"/>
      <c r="E35" s="7">
        <v>3</v>
      </c>
      <c r="F35" s="98"/>
      <c r="G35" s="98"/>
      <c r="H35" s="7">
        <v>2</v>
      </c>
      <c r="I35" s="9"/>
      <c r="J35" s="9"/>
    </row>
    <row r="36" spans="1:10" ht="26.25" thickBot="1">
      <c r="A36" s="15" t="s">
        <v>11</v>
      </c>
      <c r="B36" s="12">
        <v>0.32708333333333334</v>
      </c>
      <c r="C36" s="44"/>
      <c r="D36" s="46"/>
      <c r="E36" s="7"/>
      <c r="F36" s="98"/>
      <c r="G36" s="98"/>
      <c r="H36" s="7">
        <v>1</v>
      </c>
      <c r="I36" s="9"/>
      <c r="J36" s="9"/>
    </row>
    <row r="37" spans="1:10" ht="16.5" thickBot="1">
      <c r="A37" s="16" t="s">
        <v>80</v>
      </c>
      <c r="B37" s="12">
        <v>0.32847222222222222</v>
      </c>
      <c r="C37" s="97"/>
      <c r="D37" s="47"/>
      <c r="E37" s="7">
        <v>2</v>
      </c>
      <c r="F37" s="98"/>
      <c r="G37" s="98"/>
      <c r="H37" s="98"/>
      <c r="I37" s="98"/>
      <c r="J37" s="98"/>
    </row>
    <row r="38" spans="1:10" ht="16.5" thickBot="1">
      <c r="A38" s="16" t="s">
        <v>12</v>
      </c>
      <c r="B38" s="12">
        <v>0.3298611111111111</v>
      </c>
      <c r="C38" s="97"/>
      <c r="D38" s="47"/>
      <c r="E38" s="7"/>
      <c r="F38" s="98"/>
      <c r="G38" s="98"/>
      <c r="H38" s="98"/>
      <c r="I38" s="98"/>
      <c r="J38" s="98"/>
    </row>
    <row r="39" spans="1:10" ht="16.5" thickBot="1">
      <c r="A39" s="16" t="s">
        <v>13</v>
      </c>
      <c r="B39" s="14"/>
      <c r="C39" s="97">
        <f>SUM(C12:C38)</f>
        <v>47</v>
      </c>
      <c r="D39" s="47"/>
      <c r="E39" s="9">
        <f>SUM(E12:E38)</f>
        <v>55</v>
      </c>
      <c r="F39" s="9">
        <f>SUM(F12:F38)</f>
        <v>1</v>
      </c>
      <c r="G39" s="9"/>
      <c r="H39" s="9">
        <f>SUM(H12:H38)</f>
        <v>18</v>
      </c>
      <c r="I39" s="9">
        <f>SUM(I12:I38)</f>
        <v>17</v>
      </c>
      <c r="J39" s="9">
        <f>SUM(J12:J38)</f>
        <v>2</v>
      </c>
    </row>
    <row r="40" spans="1:10" ht="15.75" thickBot="1">
      <c r="A40" s="16" t="s">
        <v>60</v>
      </c>
      <c r="B40" s="112">
        <f>C39+D39+E39+F39+G39+H39+I39+J39</f>
        <v>140</v>
      </c>
      <c r="C40" s="113"/>
      <c r="D40" s="113"/>
      <c r="E40" s="113"/>
      <c r="F40" s="113"/>
      <c r="G40" s="113"/>
      <c r="H40" s="113"/>
      <c r="I40" s="113"/>
      <c r="J40" s="114"/>
    </row>
    <row r="45" spans="1:10">
      <c r="A45" s="42" t="s">
        <v>166</v>
      </c>
    </row>
    <row r="46" spans="1:10" ht="15">
      <c r="A46" s="11"/>
    </row>
    <row r="47" spans="1:10">
      <c r="A47" s="4" t="s">
        <v>167</v>
      </c>
    </row>
    <row r="48" spans="1:10">
      <c r="A48" s="4"/>
    </row>
    <row r="49" spans="1:10" ht="15.75" thickBot="1">
      <c r="A49" s="11" t="s">
        <v>168</v>
      </c>
      <c r="B49" s="11"/>
      <c r="C49" s="11"/>
      <c r="D49" s="11"/>
      <c r="E49" s="11"/>
      <c r="F49" s="11"/>
      <c r="G49" s="11"/>
      <c r="H49" s="11"/>
      <c r="I49" s="11"/>
      <c r="J49" s="11"/>
    </row>
    <row r="50" spans="1:10" ht="15.75" thickBot="1">
      <c r="A50" s="127" t="s">
        <v>88</v>
      </c>
      <c r="B50" s="127"/>
      <c r="C50" s="49" t="s">
        <v>169</v>
      </c>
      <c r="D50" s="50"/>
      <c r="E50" s="109" t="s">
        <v>88</v>
      </c>
      <c r="F50" s="110"/>
      <c r="G50" s="111"/>
      <c r="H50" s="53" t="s">
        <v>169</v>
      </c>
      <c r="I50" s="11"/>
      <c r="J50" s="11"/>
    </row>
    <row r="51" spans="1:10" ht="15.75" thickBot="1">
      <c r="A51" s="108" t="s">
        <v>168</v>
      </c>
      <c r="B51" s="108"/>
      <c r="C51" s="54">
        <v>0.50347222222222221</v>
      </c>
      <c r="D51" s="50"/>
      <c r="E51" s="108" t="s">
        <v>168</v>
      </c>
      <c r="F51" s="108"/>
      <c r="G51" s="108"/>
      <c r="H51" s="55">
        <v>0.57638888888888895</v>
      </c>
      <c r="I51" s="11"/>
      <c r="J51" s="11"/>
    </row>
    <row r="52" spans="1:10" ht="15.75" thickBot="1">
      <c r="A52" s="108" t="s">
        <v>170</v>
      </c>
      <c r="B52" s="108"/>
      <c r="C52" s="54">
        <v>0.50694444444444442</v>
      </c>
      <c r="D52" s="50"/>
      <c r="E52" s="108" t="str">
        <f>A52</f>
        <v xml:space="preserve">Małe Laseczno </v>
      </c>
      <c r="F52" s="108"/>
      <c r="G52" s="108"/>
      <c r="H52" s="55">
        <v>0.57986111111111105</v>
      </c>
      <c r="I52" s="11"/>
      <c r="J52" s="11"/>
    </row>
    <row r="53" spans="1:10" ht="15.75" thickBot="1">
      <c r="A53" s="108" t="s">
        <v>70</v>
      </c>
      <c r="B53" s="108"/>
      <c r="C53" s="54">
        <v>0.5083333333333333</v>
      </c>
      <c r="D53" s="50"/>
      <c r="E53" s="108" t="str">
        <f t="shared" ref="E53:E65" si="0">A53</f>
        <v>Laseczno Brach</v>
      </c>
      <c r="F53" s="108"/>
      <c r="G53" s="108"/>
      <c r="H53" s="55">
        <v>0.58124999999999993</v>
      </c>
      <c r="I53" s="11"/>
      <c r="J53" s="11"/>
    </row>
    <row r="54" spans="1:10" ht="15.75" thickBot="1">
      <c r="A54" s="108" t="s">
        <v>71</v>
      </c>
      <c r="B54" s="108"/>
      <c r="C54" s="54">
        <v>0.50972222222222219</v>
      </c>
      <c r="D54" s="50"/>
      <c r="E54" s="108" t="str">
        <f t="shared" si="0"/>
        <v>Laseczno Mazurek</v>
      </c>
      <c r="F54" s="108"/>
      <c r="G54" s="108"/>
      <c r="H54" s="55">
        <v>0.58263888888888882</v>
      </c>
      <c r="I54" s="11"/>
      <c r="J54" s="11"/>
    </row>
    <row r="55" spans="1:10" ht="15.75" thickBot="1">
      <c r="A55" s="108" t="s">
        <v>72</v>
      </c>
      <c r="B55" s="108"/>
      <c r="C55" s="54">
        <v>0.51111111111111118</v>
      </c>
      <c r="D55" s="50"/>
      <c r="E55" s="108" t="str">
        <f t="shared" si="0"/>
        <v>Laseczno Złotowski</v>
      </c>
      <c r="F55" s="108"/>
      <c r="G55" s="108"/>
      <c r="H55" s="55">
        <v>0.58402777777777781</v>
      </c>
      <c r="I55" s="11"/>
      <c r="J55" s="11"/>
    </row>
    <row r="56" spans="1:10" ht="15.75" thickBot="1">
      <c r="A56" s="108" t="s">
        <v>73</v>
      </c>
      <c r="B56" s="108"/>
      <c r="C56" s="54">
        <v>0.51250000000000007</v>
      </c>
      <c r="D56" s="50"/>
      <c r="E56" s="108" t="str">
        <f t="shared" si="0"/>
        <v>Laseczno Kłodowski</v>
      </c>
      <c r="F56" s="108"/>
      <c r="G56" s="108"/>
      <c r="H56" s="55">
        <v>0.5854166666666667</v>
      </c>
      <c r="I56" s="11"/>
      <c r="J56" s="11"/>
    </row>
    <row r="57" spans="1:10" ht="15.75" thickBot="1">
      <c r="A57" s="108" t="s">
        <v>168</v>
      </c>
      <c r="B57" s="108"/>
      <c r="C57" s="54">
        <v>0.51388888888888895</v>
      </c>
      <c r="D57" s="50"/>
      <c r="E57" s="108" t="str">
        <f t="shared" si="0"/>
        <v>Laseczno</v>
      </c>
      <c r="F57" s="108"/>
      <c r="G57" s="108"/>
      <c r="H57" s="55">
        <v>0.58680555555555558</v>
      </c>
      <c r="I57" s="11"/>
      <c r="J57" s="11"/>
    </row>
    <row r="58" spans="1:10" ht="15.75" thickBot="1">
      <c r="A58" s="108" t="s">
        <v>61</v>
      </c>
      <c r="B58" s="108"/>
      <c r="C58" s="54">
        <v>0.51666666666666672</v>
      </c>
      <c r="D58" s="50"/>
      <c r="E58" s="108" t="str">
        <f t="shared" si="0"/>
        <v>Gulb</v>
      </c>
      <c r="F58" s="108"/>
      <c r="G58" s="108"/>
      <c r="H58" s="55">
        <v>0.58958333333333335</v>
      </c>
      <c r="I58" s="11"/>
      <c r="J58" s="11"/>
    </row>
    <row r="59" spans="1:10" ht="15.75" thickBot="1">
      <c r="A59" s="108" t="s">
        <v>171</v>
      </c>
      <c r="B59" s="108"/>
      <c r="C59" s="54">
        <v>0.51944444444444449</v>
      </c>
      <c r="D59" s="50"/>
      <c r="E59" s="108" t="str">
        <f t="shared" si="0"/>
        <v>Gulb Pętla</v>
      </c>
      <c r="F59" s="108"/>
      <c r="G59" s="108"/>
      <c r="H59" s="55">
        <v>0.59236111111111112</v>
      </c>
      <c r="I59" s="11"/>
      <c r="J59" s="11"/>
    </row>
    <row r="60" spans="1:10" ht="15.75" thickBot="1">
      <c r="A60" s="108" t="s">
        <v>61</v>
      </c>
      <c r="B60" s="108"/>
      <c r="C60" s="54">
        <v>0.52083333333333337</v>
      </c>
      <c r="D60" s="50"/>
      <c r="E60" s="108" t="str">
        <f t="shared" si="0"/>
        <v>Gulb</v>
      </c>
      <c r="F60" s="108"/>
      <c r="G60" s="108"/>
      <c r="H60" s="55">
        <v>0.59375</v>
      </c>
      <c r="I60" s="11"/>
      <c r="J60" s="11"/>
    </row>
    <row r="61" spans="1:10" ht="15.75" thickBot="1">
      <c r="A61" s="108" t="s">
        <v>172</v>
      </c>
      <c r="B61" s="108"/>
      <c r="C61" s="54">
        <v>0.52430555555555558</v>
      </c>
      <c r="D61" s="50"/>
      <c r="E61" s="108" t="str">
        <f t="shared" si="0"/>
        <v>Gulb za lasem</v>
      </c>
      <c r="F61" s="108"/>
      <c r="G61" s="108"/>
      <c r="H61" s="55">
        <v>0.59583333333333333</v>
      </c>
      <c r="I61" s="11"/>
      <c r="J61" s="11"/>
    </row>
    <row r="62" spans="1:10" ht="15.75" thickBot="1">
      <c r="A62" s="108" t="s">
        <v>82</v>
      </c>
      <c r="B62" s="108"/>
      <c r="C62" s="54">
        <v>0.53125</v>
      </c>
      <c r="D62" s="11"/>
      <c r="E62" s="108" t="str">
        <f t="shared" si="0"/>
        <v>Skarszewo</v>
      </c>
      <c r="F62" s="108"/>
      <c r="G62" s="108"/>
      <c r="H62" s="55">
        <v>0.59930555555555554</v>
      </c>
      <c r="I62" s="11"/>
      <c r="J62" s="11"/>
    </row>
    <row r="63" spans="1:10" ht="15.75" thickBot="1">
      <c r="A63" s="108" t="s">
        <v>61</v>
      </c>
      <c r="B63" s="108"/>
      <c r="C63" s="54">
        <v>0.53819444444444442</v>
      </c>
      <c r="D63" s="11"/>
      <c r="E63" s="108" t="str">
        <f t="shared" si="0"/>
        <v>Gulb</v>
      </c>
      <c r="F63" s="108"/>
      <c r="G63" s="108"/>
      <c r="H63" s="55">
        <v>0.60416666666666663</v>
      </c>
      <c r="I63" s="11"/>
      <c r="J63" s="11"/>
    </row>
    <row r="64" spans="1:10" ht="15.75" thickBot="1">
      <c r="A64" s="108" t="s">
        <v>168</v>
      </c>
      <c r="B64" s="108"/>
      <c r="C64" s="54">
        <v>0.54166666666666663</v>
      </c>
      <c r="D64" s="11"/>
      <c r="E64" s="108" t="str">
        <f t="shared" si="0"/>
        <v>Laseczno</v>
      </c>
      <c r="F64" s="108"/>
      <c r="G64" s="108"/>
      <c r="H64" s="55">
        <v>0.60625000000000007</v>
      </c>
      <c r="I64" s="11"/>
      <c r="J64" s="11"/>
    </row>
    <row r="65" spans="1:10" ht="15.75" thickBot="1">
      <c r="A65" s="108" t="s">
        <v>173</v>
      </c>
      <c r="B65" s="108"/>
      <c r="C65" s="54">
        <v>0.54861111111111105</v>
      </c>
      <c r="D65" s="11"/>
      <c r="E65" s="108" t="str">
        <f t="shared" si="0"/>
        <v>Ząbrowo</v>
      </c>
      <c r="F65" s="108"/>
      <c r="G65" s="108"/>
      <c r="H65" s="54">
        <v>0.61111111111111105</v>
      </c>
      <c r="I65" s="11"/>
      <c r="J65" s="11"/>
    </row>
    <row r="66" spans="1:10" ht="15">
      <c r="A66" s="11"/>
      <c r="B66" s="11"/>
      <c r="C66" s="11"/>
      <c r="D66" s="11"/>
      <c r="E66" s="11"/>
      <c r="F66" s="11"/>
      <c r="G66" s="11"/>
      <c r="H66" s="11"/>
      <c r="I66" s="11"/>
      <c r="J66" s="11"/>
    </row>
    <row r="67" spans="1:10" ht="15.75" thickBot="1">
      <c r="A67" s="11" t="s">
        <v>174</v>
      </c>
      <c r="B67" s="11"/>
      <c r="C67" s="11"/>
      <c r="D67" s="11"/>
      <c r="E67" s="11" t="s">
        <v>174</v>
      </c>
      <c r="F67" s="11"/>
      <c r="G67" s="11"/>
      <c r="H67" s="11"/>
      <c r="I67" s="11"/>
      <c r="J67" s="11"/>
    </row>
    <row r="68" spans="1:10" ht="15.75" thickBot="1">
      <c r="A68" s="127" t="s">
        <v>88</v>
      </c>
      <c r="B68" s="127"/>
      <c r="C68" s="49" t="s">
        <v>169</v>
      </c>
      <c r="D68" s="11"/>
      <c r="E68" s="109" t="s">
        <v>88</v>
      </c>
      <c r="F68" s="110"/>
      <c r="G68" s="111"/>
      <c r="H68" s="49" t="s">
        <v>169</v>
      </c>
      <c r="I68" s="11"/>
      <c r="J68" s="11"/>
    </row>
    <row r="69" spans="1:10" ht="15.75" thickBot="1">
      <c r="A69" s="108" t="s">
        <v>173</v>
      </c>
      <c r="B69" s="108"/>
      <c r="C69" s="54">
        <v>0.55555555555555558</v>
      </c>
      <c r="D69" s="11"/>
      <c r="E69" s="108" t="s">
        <v>173</v>
      </c>
      <c r="F69" s="108"/>
      <c r="G69" s="108"/>
      <c r="H69" s="55">
        <v>0.62152777777777779</v>
      </c>
      <c r="I69" s="11"/>
      <c r="J69" s="11"/>
    </row>
    <row r="70" spans="1:10" ht="15.75" thickBot="1">
      <c r="A70" s="108" t="s">
        <v>77</v>
      </c>
      <c r="B70" s="108"/>
      <c r="C70" s="54">
        <v>0.55694444444444446</v>
      </c>
      <c r="D70" s="11"/>
      <c r="E70" s="108" t="s">
        <v>76</v>
      </c>
      <c r="F70" s="108"/>
      <c r="G70" s="108"/>
      <c r="H70" s="55">
        <v>0.62361111111111112</v>
      </c>
      <c r="I70" s="11"/>
      <c r="J70" s="11"/>
    </row>
    <row r="71" spans="1:10" ht="15.75" thickBot="1">
      <c r="A71" s="108" t="s">
        <v>78</v>
      </c>
      <c r="B71" s="108"/>
      <c r="C71" s="54">
        <v>0.55833333333333335</v>
      </c>
      <c r="D71" s="11"/>
      <c r="E71" s="108" t="s">
        <v>168</v>
      </c>
      <c r="F71" s="108"/>
      <c r="G71" s="108"/>
      <c r="H71" s="55">
        <v>0.62708333333333333</v>
      </c>
      <c r="I71" s="11"/>
      <c r="J71" s="11"/>
    </row>
    <row r="72" spans="1:10" ht="15.75" thickBot="1">
      <c r="A72" s="108" t="s">
        <v>175</v>
      </c>
      <c r="B72" s="108"/>
      <c r="C72" s="54">
        <v>0.55972222222222223</v>
      </c>
      <c r="D72" s="11"/>
      <c r="E72" s="108" t="s">
        <v>412</v>
      </c>
      <c r="F72" s="108"/>
      <c r="G72" s="108"/>
      <c r="H72" s="55">
        <v>0.62847222222222221</v>
      </c>
      <c r="I72" s="11"/>
      <c r="J72" s="11"/>
    </row>
    <row r="73" spans="1:10" ht="15.75" thickBot="1">
      <c r="A73" s="108" t="s">
        <v>176</v>
      </c>
      <c r="B73" s="108"/>
      <c r="C73" s="54">
        <v>0.56111111111111112</v>
      </c>
      <c r="D73" s="11"/>
      <c r="E73" s="108" t="s">
        <v>70</v>
      </c>
      <c r="F73" s="108"/>
      <c r="G73" s="108"/>
      <c r="H73" s="55">
        <v>0.62986111111111109</v>
      </c>
      <c r="I73" s="11"/>
      <c r="J73" s="11"/>
    </row>
    <row r="74" spans="1:10" ht="15.75" thickBot="1">
      <c r="A74" s="108" t="s">
        <v>177</v>
      </c>
      <c r="B74" s="108"/>
      <c r="C74" s="54">
        <v>0.5625</v>
      </c>
      <c r="D74" s="11"/>
      <c r="E74" s="108" t="s">
        <v>71</v>
      </c>
      <c r="F74" s="108"/>
      <c r="G74" s="108"/>
      <c r="H74" s="55">
        <v>0.63124999999999998</v>
      </c>
      <c r="I74" s="11"/>
      <c r="J74" s="11"/>
    </row>
    <row r="75" spans="1:10" ht="15.75" thickBot="1">
      <c r="A75" s="108" t="s">
        <v>76</v>
      </c>
      <c r="B75" s="108"/>
      <c r="C75" s="54">
        <v>0.56944444444444442</v>
      </c>
      <c r="D75" s="11"/>
      <c r="E75" s="108" t="s">
        <v>72</v>
      </c>
      <c r="F75" s="108"/>
      <c r="G75" s="108"/>
      <c r="H75" s="55">
        <v>0.63263888888888886</v>
      </c>
      <c r="I75" s="11"/>
      <c r="J75" s="11"/>
    </row>
    <row r="76" spans="1:10" ht="15.75" thickBot="1">
      <c r="A76" s="108" t="s">
        <v>168</v>
      </c>
      <c r="B76" s="108"/>
      <c r="C76" s="54">
        <v>0.57291666666666663</v>
      </c>
      <c r="D76" s="11"/>
      <c r="E76" s="108" t="s">
        <v>73</v>
      </c>
      <c r="F76" s="108"/>
      <c r="G76" s="108"/>
      <c r="H76" s="55">
        <v>0.63402777777777775</v>
      </c>
      <c r="I76" s="11"/>
      <c r="J76" s="11"/>
    </row>
    <row r="77" spans="1:10" ht="15.75" thickBot="1">
      <c r="A77" s="11"/>
      <c r="B77" s="11"/>
      <c r="C77" s="11"/>
      <c r="D77" s="11"/>
      <c r="E77" s="108" t="s">
        <v>178</v>
      </c>
      <c r="F77" s="108"/>
      <c r="G77" s="108"/>
      <c r="H77" s="55">
        <v>0.63541666666666663</v>
      </c>
      <c r="I77" s="11"/>
      <c r="J77" s="11"/>
    </row>
    <row r="78" spans="1:10" ht="15.75" thickBot="1">
      <c r="A78" s="11"/>
      <c r="B78" s="11"/>
      <c r="C78" s="11"/>
      <c r="D78" s="11"/>
      <c r="E78" s="108" t="s">
        <v>61</v>
      </c>
      <c r="F78" s="108"/>
      <c r="G78" s="108"/>
      <c r="H78" s="55">
        <v>0.63750000000000007</v>
      </c>
      <c r="I78" s="11"/>
      <c r="J78" s="11"/>
    </row>
    <row r="79" spans="1:10" ht="15.75" thickBot="1">
      <c r="A79" s="11"/>
      <c r="B79" s="11"/>
      <c r="C79" s="11"/>
      <c r="D79" s="11"/>
      <c r="E79" s="108" t="s">
        <v>171</v>
      </c>
      <c r="F79" s="108"/>
      <c r="G79" s="108"/>
      <c r="H79" s="55">
        <v>0.64027777777777783</v>
      </c>
      <c r="I79" s="11"/>
      <c r="J79" s="11"/>
    </row>
    <row r="80" spans="1:10" ht="15.75" thickBot="1">
      <c r="A80" s="11"/>
      <c r="B80" s="11"/>
      <c r="C80" s="11"/>
      <c r="D80" s="11"/>
      <c r="E80" s="108" t="s">
        <v>82</v>
      </c>
      <c r="F80" s="108"/>
      <c r="G80" s="108"/>
      <c r="H80" s="55">
        <v>0.64374999999999993</v>
      </c>
      <c r="I80" s="11"/>
      <c r="J80" s="11"/>
    </row>
    <row r="81" spans="1:10" ht="15.75" thickBot="1">
      <c r="A81" s="11"/>
      <c r="B81" s="11"/>
      <c r="C81" s="11"/>
      <c r="D81" s="11"/>
      <c r="E81" s="108" t="s">
        <v>61</v>
      </c>
      <c r="F81" s="108"/>
      <c r="G81" s="108"/>
      <c r="H81" s="55">
        <v>0.64930555555555558</v>
      </c>
      <c r="I81" s="11"/>
      <c r="J81" s="11"/>
    </row>
    <row r="82" spans="1:10" ht="15">
      <c r="A82" s="11"/>
      <c r="B82" s="11"/>
      <c r="C82" s="11"/>
      <c r="D82" s="11"/>
      <c r="E82" s="11"/>
      <c r="F82" s="11"/>
      <c r="G82" s="11"/>
      <c r="H82" s="11"/>
      <c r="I82" s="11"/>
      <c r="J82" s="11"/>
    </row>
    <row r="83" spans="1:10" ht="15">
      <c r="A83" s="11"/>
      <c r="B83" s="11"/>
      <c r="C83" s="11"/>
      <c r="D83" s="11"/>
      <c r="E83" s="11"/>
      <c r="F83" s="11"/>
      <c r="G83" s="11"/>
      <c r="H83" s="11"/>
      <c r="I83" s="11"/>
      <c r="J83" s="11"/>
    </row>
    <row r="84" spans="1:10" ht="15">
      <c r="A84" s="11" t="s">
        <v>182</v>
      </c>
      <c r="B84" s="11"/>
      <c r="C84" s="11"/>
      <c r="D84" s="11"/>
      <c r="E84" s="11"/>
      <c r="F84" s="11"/>
      <c r="G84" s="11"/>
      <c r="H84" s="11"/>
      <c r="I84" s="11"/>
      <c r="J84" s="11"/>
    </row>
    <row r="85" spans="1:10" ht="15">
      <c r="A85" s="136" t="s">
        <v>183</v>
      </c>
      <c r="B85" s="136"/>
      <c r="C85" s="136"/>
      <c r="D85" s="136"/>
      <c r="E85" s="136"/>
      <c r="F85" s="136"/>
      <c r="G85" s="136"/>
      <c r="H85" s="136"/>
      <c r="I85" s="136"/>
      <c r="J85" s="136"/>
    </row>
    <row r="86" spans="1:10" ht="22.5" customHeight="1">
      <c r="A86" s="135" t="s">
        <v>184</v>
      </c>
      <c r="B86" s="136"/>
      <c r="C86" s="136"/>
      <c r="D86" s="136"/>
      <c r="E86" s="136"/>
      <c r="F86" s="136"/>
      <c r="G86" s="136"/>
      <c r="H86" s="136"/>
      <c r="I86" s="136"/>
      <c r="J86" s="136"/>
    </row>
    <row r="87" spans="1:10" ht="15" customHeight="1"/>
    <row r="88" spans="1:10" ht="15">
      <c r="A88" s="135" t="s">
        <v>416</v>
      </c>
      <c r="B88" s="135"/>
      <c r="C88" s="135"/>
      <c r="D88" s="135"/>
      <c r="E88" s="135"/>
      <c r="F88" s="135"/>
      <c r="G88" s="135"/>
      <c r="H88" s="135"/>
      <c r="I88" s="135"/>
      <c r="J88" s="135"/>
    </row>
  </sheetData>
  <mergeCells count="77">
    <mergeCell ref="A86:J86"/>
    <mergeCell ref="A85:J85"/>
    <mergeCell ref="H1:J1"/>
    <mergeCell ref="A88:J88"/>
    <mergeCell ref="E80:G80"/>
    <mergeCell ref="E81:G81"/>
    <mergeCell ref="E77:G77"/>
    <mergeCell ref="E78:G78"/>
    <mergeCell ref="E79:G79"/>
    <mergeCell ref="E74:G74"/>
    <mergeCell ref="E75:G75"/>
    <mergeCell ref="E76:G76"/>
    <mergeCell ref="E68:G68"/>
    <mergeCell ref="E69:G69"/>
    <mergeCell ref="E70:G70"/>
    <mergeCell ref="E71:G71"/>
    <mergeCell ref="E73:G73"/>
    <mergeCell ref="A74:B74"/>
    <mergeCell ref="A75:B75"/>
    <mergeCell ref="A76:B76"/>
    <mergeCell ref="A73:B73"/>
    <mergeCell ref="A69:B69"/>
    <mergeCell ref="A70:B70"/>
    <mergeCell ref="A71:B71"/>
    <mergeCell ref="A72:B72"/>
    <mergeCell ref="E72:G72"/>
    <mergeCell ref="E53:G53"/>
    <mergeCell ref="E54:G54"/>
    <mergeCell ref="E55:G55"/>
    <mergeCell ref="E56:G56"/>
    <mergeCell ref="A68:B68"/>
    <mergeCell ref="E63:G63"/>
    <mergeCell ref="E64:G64"/>
    <mergeCell ref="E65:G65"/>
    <mergeCell ref="A65:B65"/>
    <mergeCell ref="A63:B63"/>
    <mergeCell ref="A64:B64"/>
    <mergeCell ref="E61:G61"/>
    <mergeCell ref="E62:G62"/>
    <mergeCell ref="A53:B53"/>
    <mergeCell ref="A54:B54"/>
    <mergeCell ref="A55:B55"/>
    <mergeCell ref="A56:B56"/>
    <mergeCell ref="A57:B57"/>
    <mergeCell ref="A58:B58"/>
    <mergeCell ref="E57:G57"/>
    <mergeCell ref="E58:G58"/>
    <mergeCell ref="E59:G59"/>
    <mergeCell ref="A59:B59"/>
    <mergeCell ref="A60:B60"/>
    <mergeCell ref="A61:B61"/>
    <mergeCell ref="A62:B62"/>
    <mergeCell ref="E60:G60"/>
    <mergeCell ref="A2:J2"/>
    <mergeCell ref="D10:D11"/>
    <mergeCell ref="C10:C11"/>
    <mergeCell ref="A50:B50"/>
    <mergeCell ref="A51:B51"/>
    <mergeCell ref="I10:I11"/>
    <mergeCell ref="J10:J11"/>
    <mergeCell ref="E51:G51"/>
    <mergeCell ref="C6:D7"/>
    <mergeCell ref="A6:A11"/>
    <mergeCell ref="B6:B11"/>
    <mergeCell ref="E8:G9"/>
    <mergeCell ref="H8:J9"/>
    <mergeCell ref="A52:B52"/>
    <mergeCell ref="E50:G50"/>
    <mergeCell ref="B40:J40"/>
    <mergeCell ref="E6:G7"/>
    <mergeCell ref="H6:J7"/>
    <mergeCell ref="C8:D9"/>
    <mergeCell ref="E10:E11"/>
    <mergeCell ref="F10:F11"/>
    <mergeCell ref="G10:G11"/>
    <mergeCell ref="H10:H11"/>
    <mergeCell ref="E52:G52"/>
  </mergeCells>
  <pageMargins left="0.46" right="0.19685039370078741" top="0.35" bottom="0.43" header="0.16" footer="0.31496062992125984"/>
  <pageSetup paperSize="9" orientation="portrait" horizontalDpi="4294967295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9"/>
  <sheetViews>
    <sheetView workbookViewId="0">
      <selection activeCell="A13" sqref="A13"/>
    </sheetView>
  </sheetViews>
  <sheetFormatPr defaultRowHeight="14.25"/>
  <cols>
    <col min="1" max="1" width="15.375" customWidth="1"/>
    <col min="2" max="2" width="6.875" customWidth="1"/>
    <col min="3" max="3" width="5.25" customWidth="1"/>
    <col min="4" max="4" width="4.125" customWidth="1"/>
    <col min="5" max="5" width="4.875" customWidth="1"/>
    <col min="6" max="6" width="4.5" customWidth="1"/>
    <col min="7" max="7" width="4.25" customWidth="1"/>
    <col min="8" max="10" width="6" customWidth="1"/>
    <col min="11" max="11" width="5.5" customWidth="1"/>
    <col min="12" max="12" width="5.375" customWidth="1"/>
    <col min="13" max="13" width="6.125" customWidth="1"/>
    <col min="14" max="14" width="5" customWidth="1"/>
  </cols>
  <sheetData>
    <row r="1" spans="1:14">
      <c r="K1" s="137" t="s">
        <v>185</v>
      </c>
      <c r="L1" s="137"/>
      <c r="M1" s="137"/>
      <c r="N1" s="137"/>
    </row>
    <row r="2" spans="1:14" ht="27" customHeight="1">
      <c r="A2" s="123" t="s">
        <v>42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</row>
    <row r="3" spans="1:14" ht="10.5" customHeight="1">
      <c r="B3" s="11"/>
    </row>
    <row r="4" spans="1:14" ht="15" thickBot="1">
      <c r="A4" s="4" t="s">
        <v>14</v>
      </c>
      <c r="B4" s="3"/>
    </row>
    <row r="5" spans="1:14">
      <c r="A5" s="130" t="s">
        <v>88</v>
      </c>
      <c r="B5" s="121" t="s">
        <v>18</v>
      </c>
      <c r="C5" s="115" t="s">
        <v>15</v>
      </c>
      <c r="D5" s="116"/>
      <c r="E5" s="116"/>
      <c r="F5" s="142"/>
      <c r="G5" s="143" t="s">
        <v>16</v>
      </c>
      <c r="H5" s="144"/>
      <c r="I5" s="144"/>
      <c r="J5" s="142"/>
      <c r="K5" s="115" t="s">
        <v>17</v>
      </c>
      <c r="L5" s="116"/>
      <c r="M5" s="116"/>
      <c r="N5" s="142"/>
    </row>
    <row r="6" spans="1:14" ht="15" thickBot="1">
      <c r="A6" s="147"/>
      <c r="B6" s="147"/>
      <c r="C6" s="118"/>
      <c r="D6" s="119"/>
      <c r="E6" s="119"/>
      <c r="F6" s="134"/>
      <c r="G6" s="145"/>
      <c r="H6" s="146"/>
      <c r="I6" s="146"/>
      <c r="J6" s="134"/>
      <c r="K6" s="118"/>
      <c r="L6" s="119"/>
      <c r="M6" s="119"/>
      <c r="N6" s="134"/>
    </row>
    <row r="7" spans="1:14" ht="14.25" customHeight="1">
      <c r="A7" s="147"/>
      <c r="B7" s="147"/>
      <c r="C7" s="115" t="s">
        <v>4</v>
      </c>
      <c r="D7" s="116"/>
      <c r="E7" s="116"/>
      <c r="F7" s="142"/>
      <c r="G7" s="115" t="s">
        <v>4</v>
      </c>
      <c r="H7" s="116"/>
      <c r="I7" s="116"/>
      <c r="J7" s="142"/>
      <c r="K7" s="115" t="s">
        <v>410</v>
      </c>
      <c r="L7" s="116"/>
      <c r="M7" s="116"/>
      <c r="N7" s="142"/>
    </row>
    <row r="8" spans="1:14" ht="15" customHeight="1" thickBot="1">
      <c r="A8" s="147"/>
      <c r="B8" s="147"/>
      <c r="C8" s="118"/>
      <c r="D8" s="119"/>
      <c r="E8" s="119"/>
      <c r="F8" s="134"/>
      <c r="G8" s="132"/>
      <c r="H8" s="133"/>
      <c r="I8" s="133"/>
      <c r="J8" s="134"/>
      <c r="K8" s="132"/>
      <c r="L8" s="133"/>
      <c r="M8" s="133"/>
      <c r="N8" s="134"/>
    </row>
    <row r="9" spans="1:14">
      <c r="A9" s="147"/>
      <c r="B9" s="147"/>
      <c r="C9" s="121" t="s">
        <v>411</v>
      </c>
      <c r="D9" s="121" t="s">
        <v>19</v>
      </c>
      <c r="E9" s="121" t="s">
        <v>20</v>
      </c>
      <c r="F9" s="121" t="s">
        <v>83</v>
      </c>
      <c r="G9" s="121" t="s">
        <v>5</v>
      </c>
      <c r="H9" s="121" t="s">
        <v>19</v>
      </c>
      <c r="I9" s="121" t="s">
        <v>20</v>
      </c>
      <c r="J9" s="121" t="s">
        <v>83</v>
      </c>
      <c r="K9" s="121" t="s">
        <v>414</v>
      </c>
      <c r="L9" s="121" t="s">
        <v>22</v>
      </c>
      <c r="M9" s="121" t="s">
        <v>413</v>
      </c>
      <c r="N9" s="121" t="s">
        <v>83</v>
      </c>
    </row>
    <row r="10" spans="1:14" ht="14.25" customHeight="1" thickBot="1">
      <c r="A10" s="148"/>
      <c r="B10" s="148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</row>
    <row r="11" spans="1:14" ht="20.25" customHeight="1" thickBot="1">
      <c r="A11" s="5" t="s">
        <v>420</v>
      </c>
      <c r="B11" s="12">
        <v>0.27430555555555552</v>
      </c>
      <c r="C11" s="7"/>
      <c r="D11" s="7"/>
      <c r="E11" s="7"/>
      <c r="F11" s="7"/>
      <c r="G11" s="7"/>
      <c r="H11" s="7">
        <v>8</v>
      </c>
      <c r="I11" s="7"/>
      <c r="J11" s="7"/>
      <c r="K11" s="7"/>
      <c r="L11" s="7"/>
      <c r="M11" s="7"/>
      <c r="N11" s="7"/>
    </row>
    <row r="12" spans="1:14" ht="16.5" thickBot="1">
      <c r="A12" s="10" t="s">
        <v>421</v>
      </c>
      <c r="B12" s="12">
        <v>0.27569444444444446</v>
      </c>
      <c r="C12" s="7"/>
      <c r="D12" s="7"/>
      <c r="E12" s="7"/>
      <c r="F12" s="7"/>
      <c r="G12" s="7"/>
      <c r="H12" s="7">
        <v>2</v>
      </c>
      <c r="I12" s="7"/>
      <c r="J12" s="7"/>
      <c r="K12" s="7"/>
      <c r="L12" s="7"/>
      <c r="M12" s="7"/>
      <c r="N12" s="7"/>
    </row>
    <row r="13" spans="1:14" ht="16.5" thickBot="1">
      <c r="A13" s="10" t="s">
        <v>422</v>
      </c>
      <c r="B13" s="12">
        <v>0.27708333333333335</v>
      </c>
      <c r="C13" s="7"/>
      <c r="D13" s="7"/>
      <c r="E13" s="7"/>
      <c r="F13" s="7"/>
      <c r="G13" s="7"/>
      <c r="H13" s="7">
        <v>1</v>
      </c>
      <c r="I13" s="7"/>
      <c r="J13" s="7"/>
      <c r="K13" s="7"/>
      <c r="L13" s="7"/>
      <c r="M13" s="7"/>
      <c r="N13" s="7"/>
    </row>
    <row r="14" spans="1:14" ht="19.5" customHeight="1" thickBot="1">
      <c r="A14" s="5" t="s">
        <v>23</v>
      </c>
      <c r="B14" s="12">
        <v>0.28472222222222221</v>
      </c>
      <c r="C14" s="7"/>
      <c r="D14" s="7"/>
      <c r="E14" s="7"/>
      <c r="F14" s="7"/>
      <c r="G14" s="7"/>
      <c r="H14" s="7">
        <v>3</v>
      </c>
      <c r="I14" s="7"/>
      <c r="J14" s="7"/>
      <c r="K14" s="7"/>
      <c r="L14" s="7"/>
      <c r="M14" s="7"/>
      <c r="N14" s="7"/>
    </row>
    <row r="15" spans="1:14" ht="20.25" customHeight="1" thickBot="1">
      <c r="A15" s="5" t="s">
        <v>24</v>
      </c>
      <c r="B15" s="12">
        <v>0.29166666666666669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t="18" customHeight="1" thickBot="1">
      <c r="A16" s="5" t="s">
        <v>25</v>
      </c>
      <c r="B16" s="12">
        <v>0.29305555555555557</v>
      </c>
      <c r="C16" s="7"/>
      <c r="D16" s="7"/>
      <c r="E16" s="7"/>
      <c r="F16" s="7"/>
      <c r="G16" s="7"/>
      <c r="H16" s="7">
        <v>2</v>
      </c>
      <c r="I16" s="7"/>
      <c r="J16" s="7"/>
      <c r="K16" s="7"/>
      <c r="L16" s="7"/>
      <c r="M16" s="7"/>
      <c r="N16" s="7"/>
    </row>
    <row r="17" spans="1:14" ht="19.5" customHeight="1" thickBot="1">
      <c r="A17" s="5" t="s">
        <v>26</v>
      </c>
      <c r="B17" s="12">
        <v>0.2951388888888889</v>
      </c>
      <c r="C17" s="7"/>
      <c r="D17" s="7"/>
      <c r="E17" s="7"/>
      <c r="F17" s="7"/>
      <c r="G17" s="7"/>
      <c r="H17" s="7">
        <v>1</v>
      </c>
      <c r="I17" s="7"/>
      <c r="J17" s="7"/>
      <c r="K17" s="7"/>
      <c r="L17" s="7"/>
      <c r="M17" s="7"/>
      <c r="N17" s="7"/>
    </row>
    <row r="18" spans="1:14" ht="28.5" customHeight="1" thickBot="1">
      <c r="A18" s="5" t="s">
        <v>27</v>
      </c>
      <c r="B18" s="12">
        <v>0.29652777777777778</v>
      </c>
      <c r="C18" s="7"/>
      <c r="D18" s="7"/>
      <c r="E18" s="7"/>
      <c r="F18" s="7"/>
      <c r="G18" s="7"/>
      <c r="H18" s="7">
        <v>5</v>
      </c>
      <c r="I18" s="7"/>
      <c r="J18" s="7"/>
      <c r="K18" s="7"/>
      <c r="L18" s="7"/>
      <c r="M18" s="7"/>
      <c r="N18" s="7"/>
    </row>
    <row r="19" spans="1:14" ht="21.75" customHeight="1" thickBot="1">
      <c r="A19" s="5" t="s">
        <v>28</v>
      </c>
      <c r="B19" s="12">
        <v>0.2986111111111111</v>
      </c>
      <c r="C19" s="7"/>
      <c r="D19" s="7"/>
      <c r="E19" s="7"/>
      <c r="F19" s="7"/>
      <c r="G19" s="7"/>
      <c r="H19" s="7">
        <v>1</v>
      </c>
      <c r="I19" s="7"/>
      <c r="J19" s="7"/>
      <c r="K19" s="7"/>
      <c r="L19" s="7"/>
      <c r="M19" s="7"/>
      <c r="N19" s="7"/>
    </row>
    <row r="20" spans="1:14" ht="16.5" thickBot="1">
      <c r="A20" s="5" t="s">
        <v>29</v>
      </c>
      <c r="B20" s="12">
        <v>0.3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ht="21.75" customHeight="1" thickBot="1">
      <c r="A21" s="5" t="s">
        <v>30</v>
      </c>
      <c r="B21" s="12">
        <v>0.30138888888888887</v>
      </c>
      <c r="C21" s="7"/>
      <c r="D21" s="7"/>
      <c r="E21" s="7"/>
      <c r="F21" s="7"/>
      <c r="G21" s="7">
        <v>1</v>
      </c>
      <c r="H21" s="7"/>
      <c r="I21" s="7"/>
      <c r="J21" s="7"/>
      <c r="K21" s="7"/>
      <c r="L21" s="7"/>
      <c r="M21" s="7"/>
      <c r="N21" s="7"/>
    </row>
    <row r="22" spans="1:14" ht="20.25" customHeight="1" thickBot="1">
      <c r="A22" s="5" t="s">
        <v>31</v>
      </c>
      <c r="B22" s="12">
        <v>0.30277777777777776</v>
      </c>
      <c r="C22" s="7"/>
      <c r="D22" s="7"/>
      <c r="E22" s="7"/>
      <c r="F22" s="7"/>
      <c r="G22" s="7">
        <v>4</v>
      </c>
      <c r="H22" s="7"/>
      <c r="I22" s="7"/>
      <c r="J22" s="7"/>
      <c r="K22" s="7"/>
      <c r="L22" s="7"/>
      <c r="M22" s="7"/>
      <c r="N22" s="7"/>
    </row>
    <row r="23" spans="1:14" ht="16.5" thickBot="1">
      <c r="A23" s="5" t="s">
        <v>32</v>
      </c>
      <c r="B23" s="12">
        <v>0.30416666666666664</v>
      </c>
      <c r="C23" s="7"/>
      <c r="D23" s="7"/>
      <c r="E23" s="7"/>
      <c r="F23" s="7"/>
      <c r="G23" s="7">
        <v>10</v>
      </c>
      <c r="H23" s="7"/>
      <c r="I23" s="7"/>
      <c r="J23" s="7"/>
      <c r="K23" s="7">
        <v>6</v>
      </c>
      <c r="L23" s="7"/>
      <c r="M23" s="7"/>
      <c r="N23" s="7"/>
    </row>
    <row r="24" spans="1:14" ht="16.5" thickBot="1">
      <c r="A24" s="5" t="s">
        <v>33</v>
      </c>
      <c r="B24" s="12">
        <v>0.30555555555555552</v>
      </c>
      <c r="C24" s="7"/>
      <c r="D24" s="7"/>
      <c r="E24" s="7"/>
      <c r="F24" s="7"/>
      <c r="G24" s="7"/>
      <c r="H24" s="7"/>
      <c r="I24" s="7"/>
      <c r="J24" s="7"/>
      <c r="K24" s="7">
        <v>2</v>
      </c>
      <c r="L24" s="7"/>
      <c r="M24" s="7"/>
      <c r="N24" s="7"/>
    </row>
    <row r="25" spans="1:14" ht="29.25" customHeight="1" thickBot="1">
      <c r="A25" s="5" t="s">
        <v>415</v>
      </c>
      <c r="B25" s="12">
        <v>0.30694444444444441</v>
      </c>
      <c r="C25" s="7"/>
      <c r="D25" s="7"/>
      <c r="E25" s="7"/>
      <c r="F25" s="7"/>
      <c r="G25" s="7"/>
      <c r="H25" s="7"/>
      <c r="I25" s="7"/>
      <c r="J25" s="7"/>
      <c r="K25" s="7">
        <v>4</v>
      </c>
      <c r="L25" s="7"/>
      <c r="M25" s="7"/>
      <c r="N25" s="7"/>
    </row>
    <row r="26" spans="1:14" ht="16.5" thickBot="1">
      <c r="A26" s="5" t="s">
        <v>12</v>
      </c>
      <c r="B26" s="12">
        <v>0.3125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ht="21" customHeight="1" thickBot="1">
      <c r="A27" s="5" t="s">
        <v>420</v>
      </c>
      <c r="B27" s="12">
        <v>0.32291666666666669</v>
      </c>
      <c r="C27" s="7">
        <v>11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16.5" thickBot="1">
      <c r="A28" s="5" t="s">
        <v>421</v>
      </c>
      <c r="B28" s="12">
        <v>0.32430555555555557</v>
      </c>
      <c r="C28" s="7">
        <v>9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20.25" customHeight="1" thickBot="1">
      <c r="A29" s="5" t="s">
        <v>422</v>
      </c>
      <c r="B29" s="12">
        <v>0.32569444444444445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ht="18" customHeight="1" thickBot="1">
      <c r="A30" s="10" t="s">
        <v>23</v>
      </c>
      <c r="B30" s="12">
        <v>0.3298611111111111</v>
      </c>
      <c r="C30" s="7">
        <v>8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15.75" customHeight="1" thickBot="1">
      <c r="A31" s="10" t="s">
        <v>34</v>
      </c>
      <c r="B31" s="12">
        <v>0.33680555555555558</v>
      </c>
      <c r="C31" s="7">
        <v>7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ht="19.5" customHeight="1" thickBot="1">
      <c r="A32" s="5" t="s">
        <v>25</v>
      </c>
      <c r="B32" s="12">
        <v>0.33819444444444446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19.5" customHeight="1" thickBot="1">
      <c r="A33" s="5" t="s">
        <v>35</v>
      </c>
      <c r="B33" s="12">
        <v>0.34027777777777773</v>
      </c>
      <c r="C33" s="7">
        <v>10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8.75" customHeight="1" thickBot="1">
      <c r="A34" s="5" t="s">
        <v>36</v>
      </c>
      <c r="B34" s="12">
        <v>0.34166666666666662</v>
      </c>
      <c r="C34" s="7">
        <v>1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18" customHeight="1" thickBot="1">
      <c r="A35" s="5" t="s">
        <v>37</v>
      </c>
      <c r="B35" s="12">
        <v>0.34236111111111112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18.75" customHeight="1" thickBot="1">
      <c r="A36" s="5" t="s">
        <v>38</v>
      </c>
      <c r="B36" s="12">
        <v>0.34375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ht="16.5" thickBot="1">
      <c r="A37" s="5" t="s">
        <v>29</v>
      </c>
      <c r="B37" s="12">
        <v>0.34513888888888888</v>
      </c>
      <c r="C37" s="7">
        <v>4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16.5" thickBot="1">
      <c r="A38" s="5" t="s">
        <v>32</v>
      </c>
      <c r="B38" s="12">
        <v>0.34652777777777777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25.5" customHeight="1" thickBot="1">
      <c r="A39" s="5" t="s">
        <v>39</v>
      </c>
      <c r="B39" s="12">
        <v>0.34722222222222227</v>
      </c>
      <c r="C39" s="7">
        <v>6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6.5" thickBot="1">
      <c r="A40" s="5" t="s">
        <v>32</v>
      </c>
      <c r="B40" s="12">
        <v>0.34861111111111115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s="13" customFormat="1" ht="16.5" thickBot="1">
      <c r="A41" s="5" t="s">
        <v>40</v>
      </c>
      <c r="B41" s="14"/>
      <c r="C41" s="9">
        <f>SUM(C11:C40)</f>
        <v>56</v>
      </c>
      <c r="D41" s="9"/>
      <c r="E41" s="9"/>
      <c r="F41" s="9"/>
      <c r="G41" s="9">
        <f t="shared" ref="G41:K41" si="0">SUM(G11:G40)</f>
        <v>15</v>
      </c>
      <c r="H41" s="9">
        <f t="shared" si="0"/>
        <v>23</v>
      </c>
      <c r="I41" s="9"/>
      <c r="J41" s="9"/>
      <c r="K41" s="9">
        <f t="shared" si="0"/>
        <v>12</v>
      </c>
      <c r="L41" s="9"/>
      <c r="M41" s="9"/>
      <c r="N41" s="9"/>
    </row>
    <row r="42" spans="1:14" ht="16.5" thickBot="1">
      <c r="A42" s="5" t="s">
        <v>41</v>
      </c>
      <c r="B42" s="112">
        <f>C41+D41+F41+G41+H41+I41+J41+K41+L41+M41+N41</f>
        <v>106</v>
      </c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1"/>
    </row>
    <row r="45" spans="1:14">
      <c r="A45" s="42" t="s">
        <v>211</v>
      </c>
    </row>
    <row r="46" spans="1:14" ht="15">
      <c r="A46" s="11"/>
    </row>
    <row r="47" spans="1:14">
      <c r="A47" s="4" t="s">
        <v>167</v>
      </c>
    </row>
    <row r="48" spans="1:14">
      <c r="A48" s="4"/>
    </row>
    <row r="49" spans="1:10" ht="15.75" thickBot="1">
      <c r="A49" s="11" t="s">
        <v>191</v>
      </c>
      <c r="B49" s="11"/>
      <c r="C49" s="11"/>
      <c r="D49" s="11"/>
      <c r="E49" s="11" t="s">
        <v>190</v>
      </c>
      <c r="F49" s="11"/>
      <c r="G49" s="11"/>
      <c r="H49" s="11"/>
      <c r="I49" s="11"/>
      <c r="J49" s="11"/>
    </row>
    <row r="50" spans="1:10" ht="15.75" thickBot="1">
      <c r="A50" s="127" t="s">
        <v>88</v>
      </c>
      <c r="B50" s="127"/>
      <c r="C50" s="49" t="s">
        <v>169</v>
      </c>
      <c r="D50" s="50"/>
      <c r="E50" s="109" t="s">
        <v>88</v>
      </c>
      <c r="F50" s="110"/>
      <c r="G50" s="111"/>
      <c r="H50" s="49" t="s">
        <v>169</v>
      </c>
      <c r="I50" s="11"/>
      <c r="J50" s="11"/>
    </row>
    <row r="51" spans="1:10" ht="15.75" thickBot="1">
      <c r="A51" s="108" t="s">
        <v>168</v>
      </c>
      <c r="B51" s="108"/>
      <c r="C51" s="54">
        <v>0.50347222222222221</v>
      </c>
      <c r="D51" s="50"/>
      <c r="E51" s="108" t="s">
        <v>196</v>
      </c>
      <c r="F51" s="108"/>
      <c r="G51" s="108"/>
      <c r="H51" s="55">
        <v>0.53819444444444442</v>
      </c>
      <c r="I51" s="11"/>
      <c r="J51" s="11"/>
    </row>
    <row r="52" spans="1:10" ht="15.75" thickBot="1">
      <c r="A52" s="108" t="s">
        <v>7</v>
      </c>
      <c r="B52" s="108"/>
      <c r="C52" s="54">
        <v>0.55208333333333337</v>
      </c>
      <c r="D52" s="50"/>
      <c r="E52" s="108" t="s">
        <v>199</v>
      </c>
      <c r="F52" s="108"/>
      <c r="G52" s="108"/>
      <c r="H52" s="55">
        <v>0.5395833333333333</v>
      </c>
      <c r="I52" s="11"/>
      <c r="J52" s="11"/>
    </row>
    <row r="53" spans="1:10" ht="15.75" thickBot="1">
      <c r="A53" s="108" t="s">
        <v>197</v>
      </c>
      <c r="B53" s="108"/>
      <c r="C53" s="54">
        <v>0.51388888888888895</v>
      </c>
      <c r="D53" s="50"/>
      <c r="E53" s="108" t="s">
        <v>200</v>
      </c>
      <c r="F53" s="108"/>
      <c r="G53" s="108"/>
      <c r="H53" s="55">
        <v>0.54097222222222219</v>
      </c>
      <c r="I53" s="11"/>
      <c r="J53" s="11"/>
    </row>
    <row r="54" spans="1:10" ht="15.75" thickBot="1">
      <c r="A54" s="108" t="s">
        <v>168</v>
      </c>
      <c r="B54" s="108"/>
      <c r="C54" s="54">
        <v>0.52083333333333337</v>
      </c>
      <c r="D54" s="50"/>
      <c r="E54" s="108" t="s">
        <v>201</v>
      </c>
      <c r="F54" s="108"/>
      <c r="G54" s="108"/>
      <c r="H54" s="55">
        <v>0.5444444444444444</v>
      </c>
      <c r="I54" s="11"/>
      <c r="J54" s="11"/>
    </row>
    <row r="55" spans="1:10" ht="15.75" thickBot="1">
      <c r="A55" s="108" t="s">
        <v>173</v>
      </c>
      <c r="B55" s="108"/>
      <c r="C55" s="54">
        <v>0.52777777777777779</v>
      </c>
      <c r="D55" s="50"/>
      <c r="E55" s="108" t="s">
        <v>196</v>
      </c>
      <c r="F55" s="108"/>
      <c r="G55" s="108"/>
      <c r="H55" s="55">
        <v>0.54861111111111105</v>
      </c>
      <c r="I55" s="11"/>
      <c r="J55" s="11"/>
    </row>
    <row r="56" spans="1:10" ht="15.75" thickBot="1">
      <c r="A56" s="108" t="s">
        <v>196</v>
      </c>
      <c r="B56" s="108"/>
      <c r="C56" s="54">
        <v>0.53472222222222221</v>
      </c>
      <c r="D56" s="50"/>
      <c r="E56" s="108" t="s">
        <v>202</v>
      </c>
      <c r="F56" s="108"/>
      <c r="G56" s="108"/>
      <c r="H56" s="55">
        <v>0.55138888888888882</v>
      </c>
      <c r="I56" s="11"/>
      <c r="J56" s="11"/>
    </row>
    <row r="57" spans="1:10" ht="15.75" thickBot="1">
      <c r="A57" s="139"/>
      <c r="B57" s="139"/>
      <c r="C57" s="57"/>
      <c r="D57" s="50"/>
      <c r="E57" s="108" t="s">
        <v>203</v>
      </c>
      <c r="F57" s="108"/>
      <c r="G57" s="108"/>
      <c r="H57" s="55">
        <v>0.55277777777777781</v>
      </c>
      <c r="I57" s="11"/>
      <c r="J57" s="11"/>
    </row>
    <row r="58" spans="1:10" ht="15.75" thickBot="1">
      <c r="A58" s="139"/>
      <c r="B58" s="139"/>
      <c r="C58" s="57"/>
      <c r="D58" s="50"/>
      <c r="E58" s="108" t="s">
        <v>204</v>
      </c>
      <c r="F58" s="108"/>
      <c r="G58" s="108"/>
      <c r="H58" s="55">
        <v>0.5541666666666667</v>
      </c>
      <c r="I58" s="11"/>
      <c r="J58" s="11"/>
    </row>
    <row r="59" spans="1:10" ht="15.75" thickBot="1">
      <c r="A59" s="139"/>
      <c r="B59" s="139"/>
      <c r="C59" s="57"/>
      <c r="D59" s="50"/>
      <c r="E59" s="108" t="s">
        <v>205</v>
      </c>
      <c r="F59" s="108"/>
      <c r="G59" s="108"/>
      <c r="H59" s="55">
        <v>0.55555555555555558</v>
      </c>
      <c r="I59" s="11"/>
      <c r="J59" s="11"/>
    </row>
    <row r="60" spans="1:10" ht="15.75" thickBot="1">
      <c r="A60" s="139"/>
      <c r="B60" s="139"/>
      <c r="C60" s="57"/>
      <c r="D60" s="50"/>
      <c r="E60" s="149" t="s">
        <v>206</v>
      </c>
      <c r="F60" s="149"/>
      <c r="G60" s="149"/>
      <c r="H60" s="58">
        <v>0.55694444444444446</v>
      </c>
      <c r="I60" s="11"/>
      <c r="J60" s="11"/>
    </row>
    <row r="61" spans="1:10" ht="30.75" customHeight="1" thickBot="1">
      <c r="A61" s="139"/>
      <c r="B61" s="139"/>
      <c r="C61" s="57"/>
      <c r="D61" s="50"/>
      <c r="E61" s="150" t="s">
        <v>207</v>
      </c>
      <c r="F61" s="150"/>
      <c r="G61" s="150"/>
      <c r="H61" s="54">
        <v>0.55833333333333335</v>
      </c>
      <c r="I61" s="11"/>
      <c r="J61" s="11"/>
    </row>
    <row r="62" spans="1:10" ht="15.75" thickBot="1">
      <c r="A62" s="139"/>
      <c r="B62" s="139"/>
      <c r="C62" s="57"/>
      <c r="D62" s="11"/>
      <c r="E62" s="108" t="s">
        <v>208</v>
      </c>
      <c r="F62" s="108"/>
      <c r="G62" s="108"/>
      <c r="H62" s="54">
        <v>0.56111111111111112</v>
      </c>
      <c r="I62" s="11"/>
      <c r="J62" s="11"/>
    </row>
    <row r="63" spans="1:10" ht="15.75" thickBot="1">
      <c r="A63" s="139"/>
      <c r="B63" s="139"/>
      <c r="C63" s="57"/>
      <c r="D63" s="11"/>
      <c r="E63" s="108" t="s">
        <v>419</v>
      </c>
      <c r="F63" s="108"/>
      <c r="G63" s="108"/>
      <c r="H63" s="54">
        <v>0.56458333333333333</v>
      </c>
      <c r="I63" s="11"/>
      <c r="J63" s="11"/>
    </row>
    <row r="64" spans="1:10" ht="15.75" thickBot="1">
      <c r="A64" s="139"/>
      <c r="B64" s="139"/>
      <c r="C64" s="57"/>
      <c r="D64" s="11"/>
      <c r="E64" s="108" t="s">
        <v>418</v>
      </c>
      <c r="F64" s="108"/>
      <c r="G64" s="108"/>
      <c r="H64" s="54">
        <v>0.56597222222222221</v>
      </c>
      <c r="I64" s="11"/>
      <c r="J64" s="11"/>
    </row>
    <row r="65" spans="1:10" ht="15.75" thickBot="1">
      <c r="A65" s="139"/>
      <c r="B65" s="139"/>
      <c r="C65" s="57"/>
      <c r="D65" s="11"/>
      <c r="E65" s="108" t="s">
        <v>417</v>
      </c>
      <c r="F65" s="108"/>
      <c r="G65" s="108"/>
      <c r="H65" s="54">
        <v>0.56736111111111109</v>
      </c>
      <c r="I65" s="11"/>
      <c r="J65" s="11"/>
    </row>
    <row r="66" spans="1:10" ht="15.75" thickBot="1">
      <c r="A66" s="11"/>
      <c r="B66" s="11"/>
      <c r="C66" s="11"/>
      <c r="D66" s="11"/>
      <c r="E66" s="108" t="s">
        <v>196</v>
      </c>
      <c r="F66" s="108"/>
      <c r="G66" s="108"/>
      <c r="H66" s="54">
        <v>0.57152777777777775</v>
      </c>
      <c r="I66" s="11"/>
      <c r="J66" s="11"/>
    </row>
    <row r="67" spans="1:10" ht="15">
      <c r="A67" s="11"/>
      <c r="B67" s="11"/>
      <c r="C67" s="11"/>
      <c r="D67" s="11"/>
      <c r="E67" s="59"/>
      <c r="F67" s="59"/>
      <c r="G67" s="59"/>
      <c r="H67" s="57"/>
      <c r="I67" s="11"/>
      <c r="J67" s="11"/>
    </row>
    <row r="68" spans="1:10" ht="15.75" thickBot="1">
      <c r="A68" s="11" t="s">
        <v>190</v>
      </c>
      <c r="B68" s="11"/>
      <c r="C68" s="11"/>
      <c r="D68" s="11"/>
      <c r="E68" s="11" t="s">
        <v>192</v>
      </c>
      <c r="F68" s="11"/>
      <c r="G68" s="11"/>
      <c r="H68" s="11"/>
      <c r="I68" s="11"/>
      <c r="J68" s="11"/>
    </row>
    <row r="69" spans="1:10" ht="15.75" thickBot="1">
      <c r="A69" s="127" t="s">
        <v>88</v>
      </c>
      <c r="B69" s="127"/>
      <c r="C69" s="49" t="s">
        <v>169</v>
      </c>
      <c r="D69" s="11"/>
      <c r="E69" s="109" t="s">
        <v>88</v>
      </c>
      <c r="F69" s="110"/>
      <c r="G69" s="111"/>
      <c r="H69" s="49" t="s">
        <v>169</v>
      </c>
      <c r="I69" s="11"/>
      <c r="J69" s="11"/>
    </row>
    <row r="70" spans="1:10" ht="15.75" thickBot="1">
      <c r="A70" s="108" t="s">
        <v>196</v>
      </c>
      <c r="B70" s="108"/>
      <c r="C70" s="54">
        <v>0.57291666666666663</v>
      </c>
      <c r="D70" s="11"/>
      <c r="E70" s="108" t="s">
        <v>173</v>
      </c>
      <c r="F70" s="108"/>
      <c r="G70" s="108"/>
      <c r="H70" s="55">
        <v>0.60416666666666663</v>
      </c>
      <c r="I70" s="11"/>
      <c r="J70" s="11"/>
    </row>
    <row r="71" spans="1:10" ht="15.75" thickBot="1">
      <c r="A71" s="108" t="s">
        <v>199</v>
      </c>
      <c r="B71" s="108"/>
      <c r="C71" s="54">
        <v>0.57430555555555551</v>
      </c>
      <c r="D71" s="11"/>
      <c r="E71" s="108" t="s">
        <v>77</v>
      </c>
      <c r="F71" s="108"/>
      <c r="G71" s="108"/>
      <c r="H71" s="55">
        <v>0.60555555555555551</v>
      </c>
      <c r="I71" s="11"/>
      <c r="J71" s="11"/>
    </row>
    <row r="72" spans="1:10" ht="15.75" thickBot="1">
      <c r="A72" s="108" t="s">
        <v>209</v>
      </c>
      <c r="B72" s="108"/>
      <c r="C72" s="54">
        <v>0.5756944444444444</v>
      </c>
      <c r="D72" s="11"/>
      <c r="E72" s="108" t="s">
        <v>78</v>
      </c>
      <c r="F72" s="108"/>
      <c r="G72" s="108"/>
      <c r="H72" s="55">
        <v>0.6069444444444444</v>
      </c>
      <c r="I72" s="11"/>
      <c r="J72" s="11"/>
    </row>
    <row r="73" spans="1:10" ht="15.75" thickBot="1">
      <c r="A73" s="108" t="s">
        <v>210</v>
      </c>
      <c r="B73" s="108"/>
      <c r="C73" s="54">
        <v>0.57708333333333328</v>
      </c>
      <c r="D73" s="11"/>
      <c r="E73" s="108" t="s">
        <v>79</v>
      </c>
      <c r="F73" s="108"/>
      <c r="G73" s="108"/>
      <c r="H73" s="55">
        <v>0.60833333333333328</v>
      </c>
      <c r="I73" s="11"/>
      <c r="J73" s="11"/>
    </row>
    <row r="74" spans="1:10" ht="15.75" thickBot="1">
      <c r="A74" s="138" t="s">
        <v>203</v>
      </c>
      <c r="B74" s="111"/>
      <c r="C74" s="54">
        <v>0.57847222222222217</v>
      </c>
      <c r="D74" s="11"/>
      <c r="E74" s="108" t="s">
        <v>176</v>
      </c>
      <c r="F74" s="108"/>
      <c r="G74" s="108"/>
      <c r="H74" s="55">
        <v>0.60972222222222217</v>
      </c>
      <c r="I74" s="11"/>
      <c r="J74" s="11"/>
    </row>
    <row r="75" spans="1:10" ht="15.75" thickBot="1">
      <c r="A75" s="138" t="s">
        <v>204</v>
      </c>
      <c r="B75" s="111"/>
      <c r="C75" s="54">
        <v>0.57986111111111105</v>
      </c>
      <c r="D75" s="11"/>
      <c r="E75" s="108" t="s">
        <v>177</v>
      </c>
      <c r="F75" s="108"/>
      <c r="G75" s="108"/>
      <c r="H75" s="55">
        <v>0.61111111111111105</v>
      </c>
      <c r="I75" s="11"/>
      <c r="J75" s="11"/>
    </row>
    <row r="76" spans="1:10" ht="15.75" thickBot="1">
      <c r="A76" s="138" t="s">
        <v>205</v>
      </c>
      <c r="B76" s="111"/>
      <c r="C76" s="54">
        <v>0.58124999999999993</v>
      </c>
      <c r="D76" s="11"/>
      <c r="E76" s="108" t="s">
        <v>208</v>
      </c>
      <c r="F76" s="108"/>
      <c r="G76" s="108"/>
      <c r="H76" s="55">
        <v>0.625</v>
      </c>
      <c r="I76" s="11"/>
      <c r="J76" s="11"/>
    </row>
    <row r="77" spans="1:10" ht="15.75" thickBot="1">
      <c r="A77" s="138" t="s">
        <v>207</v>
      </c>
      <c r="B77" s="111"/>
      <c r="C77" s="54">
        <v>0.58263888888888882</v>
      </c>
      <c r="D77" s="11"/>
      <c r="E77" s="108" t="s">
        <v>419</v>
      </c>
      <c r="F77" s="108"/>
      <c r="G77" s="108"/>
      <c r="H77" s="55">
        <v>0.62847222222222221</v>
      </c>
      <c r="I77" s="11"/>
      <c r="J77" s="11"/>
    </row>
    <row r="78" spans="1:10" ht="15.75" customHeight="1" thickBot="1">
      <c r="A78" s="138" t="s">
        <v>208</v>
      </c>
      <c r="B78" s="111"/>
      <c r="C78" s="54">
        <v>0.58611111111111114</v>
      </c>
      <c r="D78" s="11"/>
      <c r="E78" s="108" t="s">
        <v>418</v>
      </c>
      <c r="F78" s="108"/>
      <c r="G78" s="108"/>
      <c r="H78" s="55">
        <v>0.62986111111111109</v>
      </c>
      <c r="I78" s="11"/>
      <c r="J78" s="11"/>
    </row>
    <row r="79" spans="1:10" ht="15.75" thickBot="1">
      <c r="A79" s="138" t="s">
        <v>419</v>
      </c>
      <c r="B79" s="111"/>
      <c r="C79" s="54">
        <v>0.58888888888888891</v>
      </c>
      <c r="D79" s="11"/>
      <c r="E79" s="108" t="s">
        <v>417</v>
      </c>
      <c r="F79" s="108"/>
      <c r="G79" s="108"/>
      <c r="H79" s="55">
        <v>0.63124999999999998</v>
      </c>
      <c r="I79" s="11"/>
      <c r="J79" s="11"/>
    </row>
    <row r="80" spans="1:10" ht="15.75" thickBot="1">
      <c r="A80" s="138" t="s">
        <v>418</v>
      </c>
      <c r="B80" s="111"/>
      <c r="C80" s="54">
        <v>0.59027777777777779</v>
      </c>
      <c r="D80" s="11"/>
      <c r="E80" s="139"/>
      <c r="F80" s="139"/>
      <c r="G80" s="139"/>
      <c r="H80" s="57"/>
      <c r="I80" s="11"/>
      <c r="J80" s="11"/>
    </row>
    <row r="81" spans="1:10" ht="15.75" thickBot="1">
      <c r="A81" s="138" t="s">
        <v>417</v>
      </c>
      <c r="B81" s="111"/>
      <c r="C81" s="54">
        <v>0.59166666666666667</v>
      </c>
      <c r="D81" s="11"/>
      <c r="E81" s="139"/>
      <c r="F81" s="139"/>
      <c r="G81" s="139"/>
      <c r="H81" s="57"/>
      <c r="I81" s="11"/>
      <c r="J81" s="11"/>
    </row>
    <row r="82" spans="1:10" ht="15.75" thickBot="1">
      <c r="A82" s="138" t="s">
        <v>173</v>
      </c>
      <c r="B82" s="111"/>
      <c r="C82" s="54">
        <v>0.60069444444444442</v>
      </c>
      <c r="D82" s="11"/>
      <c r="E82" s="139"/>
      <c r="F82" s="139"/>
      <c r="G82" s="139"/>
      <c r="H82" s="57"/>
      <c r="I82" s="11"/>
      <c r="J82" s="11"/>
    </row>
    <row r="83" spans="1:10" ht="15">
      <c r="A83" s="11"/>
      <c r="B83" s="11"/>
      <c r="C83" s="11"/>
      <c r="D83" s="11"/>
      <c r="E83" s="11"/>
      <c r="F83" s="11"/>
      <c r="G83" s="11"/>
      <c r="H83" s="11"/>
      <c r="I83" s="11"/>
      <c r="J83" s="11"/>
    </row>
    <row r="84" spans="1:10" ht="15">
      <c r="A84" s="11"/>
      <c r="B84" s="11"/>
      <c r="C84" s="11"/>
      <c r="D84" s="11"/>
      <c r="E84" s="11"/>
      <c r="F84" s="11"/>
      <c r="G84" s="11"/>
      <c r="H84" s="11"/>
      <c r="I84" s="11"/>
      <c r="J84" s="11"/>
    </row>
    <row r="85" spans="1:10" ht="15">
      <c r="A85" s="11" t="s">
        <v>182</v>
      </c>
      <c r="B85" s="11"/>
      <c r="C85" s="11"/>
      <c r="D85" s="11"/>
      <c r="E85" s="11"/>
      <c r="F85" s="11"/>
      <c r="G85" s="11"/>
      <c r="H85" s="11"/>
      <c r="I85" s="11"/>
      <c r="J85" s="11"/>
    </row>
    <row r="86" spans="1:10" ht="15">
      <c r="A86" s="136" t="s">
        <v>183</v>
      </c>
      <c r="B86" s="136"/>
      <c r="C86" s="136"/>
      <c r="D86" s="136"/>
      <c r="E86" s="136"/>
      <c r="F86" s="136"/>
      <c r="G86" s="136"/>
      <c r="H86" s="136"/>
      <c r="I86" s="136"/>
      <c r="J86" s="136"/>
    </row>
    <row r="87" spans="1:10" ht="27.75" customHeight="1">
      <c r="A87" s="135" t="s">
        <v>184</v>
      </c>
      <c r="B87" s="136"/>
      <c r="C87" s="136"/>
      <c r="D87" s="136"/>
      <c r="E87" s="136"/>
      <c r="F87" s="136"/>
      <c r="G87" s="136"/>
      <c r="H87" s="136"/>
      <c r="I87" s="136"/>
      <c r="J87" s="136"/>
    </row>
    <row r="88" spans="1:10" ht="15">
      <c r="A88" s="11" t="s">
        <v>416</v>
      </c>
    </row>
    <row r="89" spans="1:10" ht="15">
      <c r="A89" s="135"/>
      <c r="B89" s="135"/>
      <c r="C89" s="135"/>
      <c r="D89" s="135"/>
      <c r="E89" s="135"/>
      <c r="F89" s="135"/>
      <c r="G89" s="135"/>
      <c r="H89" s="135"/>
      <c r="I89" s="135"/>
      <c r="J89" s="135"/>
    </row>
  </sheetData>
  <mergeCells count="87">
    <mergeCell ref="A5:A10"/>
    <mergeCell ref="E82:G82"/>
    <mergeCell ref="A86:J86"/>
    <mergeCell ref="A87:J87"/>
    <mergeCell ref="E70:G70"/>
    <mergeCell ref="E76:G76"/>
    <mergeCell ref="A71:B71"/>
    <mergeCell ref="E71:G71"/>
    <mergeCell ref="A72:B72"/>
    <mergeCell ref="E72:G72"/>
    <mergeCell ref="A73:B73"/>
    <mergeCell ref="E73:G73"/>
    <mergeCell ref="A63:B63"/>
    <mergeCell ref="E63:G63"/>
    <mergeCell ref="A64:B64"/>
    <mergeCell ref="A65:B65"/>
    <mergeCell ref="A89:J89"/>
    <mergeCell ref="K1:N1"/>
    <mergeCell ref="A77:B77"/>
    <mergeCell ref="E77:G77"/>
    <mergeCell ref="E78:G78"/>
    <mergeCell ref="E79:G79"/>
    <mergeCell ref="E80:G80"/>
    <mergeCell ref="E81:G81"/>
    <mergeCell ref="A74:B74"/>
    <mergeCell ref="E74:G74"/>
    <mergeCell ref="A75:B75"/>
    <mergeCell ref="E75:G75"/>
    <mergeCell ref="A76:B76"/>
    <mergeCell ref="A69:B69"/>
    <mergeCell ref="E69:G69"/>
    <mergeCell ref="A70:B70"/>
    <mergeCell ref="E65:G65"/>
    <mergeCell ref="A60:B60"/>
    <mergeCell ref="E60:G60"/>
    <mergeCell ref="A61:B61"/>
    <mergeCell ref="E61:G61"/>
    <mergeCell ref="A62:B62"/>
    <mergeCell ref="E62:G62"/>
    <mergeCell ref="A58:B58"/>
    <mergeCell ref="E58:G58"/>
    <mergeCell ref="A59:B59"/>
    <mergeCell ref="E59:G59"/>
    <mergeCell ref="E64:G64"/>
    <mergeCell ref="B42:N42"/>
    <mergeCell ref="A2:N2"/>
    <mergeCell ref="C7:F8"/>
    <mergeCell ref="C5:F6"/>
    <mergeCell ref="G5:J6"/>
    <mergeCell ref="G7:J8"/>
    <mergeCell ref="K7:N8"/>
    <mergeCell ref="K5:N6"/>
    <mergeCell ref="I9:I10"/>
    <mergeCell ref="J9:J10"/>
    <mergeCell ref="K9:K10"/>
    <mergeCell ref="L9:L10"/>
    <mergeCell ref="M9:M10"/>
    <mergeCell ref="N9:N10"/>
    <mergeCell ref="C9:C10"/>
    <mergeCell ref="B5:B10"/>
    <mergeCell ref="D9:D10"/>
    <mergeCell ref="E9:E10"/>
    <mergeCell ref="F9:F10"/>
    <mergeCell ref="G9:G10"/>
    <mergeCell ref="H9:H10"/>
    <mergeCell ref="A50:B50"/>
    <mergeCell ref="E50:G50"/>
    <mergeCell ref="A51:B51"/>
    <mergeCell ref="E51:G51"/>
    <mergeCell ref="A52:B52"/>
    <mergeCell ref="E52:G52"/>
    <mergeCell ref="A53:B53"/>
    <mergeCell ref="E53:G53"/>
    <mergeCell ref="A54:B54"/>
    <mergeCell ref="A81:B81"/>
    <mergeCell ref="A82:B82"/>
    <mergeCell ref="A78:B78"/>
    <mergeCell ref="A79:B79"/>
    <mergeCell ref="A80:B80"/>
    <mergeCell ref="E66:G66"/>
    <mergeCell ref="E54:G54"/>
    <mergeCell ref="A55:B55"/>
    <mergeCell ref="E55:G55"/>
    <mergeCell ref="A56:B56"/>
    <mergeCell ref="E56:G56"/>
    <mergeCell ref="A57:B57"/>
    <mergeCell ref="E57:G57"/>
  </mergeCells>
  <pageMargins left="0.41" right="0.17" top="0.33" bottom="0.75" header="0.15" footer="0.3"/>
  <pageSetup paperSize="9" orientation="portrait" horizont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2"/>
  <sheetViews>
    <sheetView topLeftCell="A47" workbookViewId="0">
      <selection activeCell="A71" sqref="A71"/>
    </sheetView>
  </sheetViews>
  <sheetFormatPr defaultRowHeight="14.25"/>
  <cols>
    <col min="1" max="1" width="12.375" customWidth="1"/>
    <col min="3" max="3" width="0.125" customWidth="1"/>
    <col min="4" max="4" width="6.75" customWidth="1"/>
    <col min="5" max="11" width="6" customWidth="1"/>
  </cols>
  <sheetData>
    <row r="1" spans="1:11">
      <c r="H1" s="137" t="s">
        <v>188</v>
      </c>
      <c r="I1" s="137"/>
      <c r="J1" s="137"/>
      <c r="K1" s="137"/>
    </row>
    <row r="2" spans="1:11" ht="33" customHeight="1">
      <c r="A2" s="123" t="s">
        <v>187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</row>
    <row r="3" spans="1:11">
      <c r="B3" s="3" t="s">
        <v>186</v>
      </c>
    </row>
    <row r="5" spans="1:11">
      <c r="A5" s="4" t="s">
        <v>1</v>
      </c>
    </row>
    <row r="6" spans="1:11" ht="15" thickBot="1"/>
    <row r="7" spans="1:11">
      <c r="A7" s="130" t="s">
        <v>88</v>
      </c>
      <c r="B7" s="121" t="s">
        <v>3</v>
      </c>
      <c r="C7" s="104"/>
      <c r="D7" s="115" t="s">
        <v>15</v>
      </c>
      <c r="E7" s="117"/>
      <c r="F7" s="115" t="s">
        <v>405</v>
      </c>
      <c r="G7" s="116"/>
      <c r="H7" s="117"/>
      <c r="I7" s="115" t="s">
        <v>133</v>
      </c>
      <c r="J7" s="116"/>
      <c r="K7" s="117"/>
    </row>
    <row r="8" spans="1:11" ht="15" thickBot="1">
      <c r="A8" s="147"/>
      <c r="B8" s="147"/>
      <c r="C8" s="105"/>
      <c r="D8" s="118"/>
      <c r="E8" s="120"/>
      <c r="F8" s="118"/>
      <c r="G8" s="119"/>
      <c r="H8" s="120"/>
      <c r="I8" s="118"/>
      <c r="J8" s="119"/>
      <c r="K8" s="120"/>
    </row>
    <row r="9" spans="1:11">
      <c r="A9" s="147"/>
      <c r="B9" s="147"/>
      <c r="C9" s="116" t="s">
        <v>4</v>
      </c>
      <c r="D9" s="116"/>
      <c r="E9" s="117"/>
      <c r="F9" s="115" t="s">
        <v>407</v>
      </c>
      <c r="G9" s="116"/>
      <c r="H9" s="117"/>
      <c r="I9" s="115" t="s">
        <v>407</v>
      </c>
      <c r="J9" s="116"/>
      <c r="K9" s="117"/>
    </row>
    <row r="10" spans="1:11" ht="15" thickBot="1">
      <c r="A10" s="147"/>
      <c r="B10" s="147"/>
      <c r="C10" s="119"/>
      <c r="D10" s="119"/>
      <c r="E10" s="120"/>
      <c r="F10" s="132"/>
      <c r="G10" s="133"/>
      <c r="H10" s="134"/>
      <c r="I10" s="132"/>
      <c r="J10" s="133"/>
      <c r="K10" s="134"/>
    </row>
    <row r="11" spans="1:11">
      <c r="A11" s="147"/>
      <c r="B11" s="147"/>
      <c r="C11" s="115" t="s">
        <v>411</v>
      </c>
      <c r="D11" s="142"/>
      <c r="E11" s="121" t="s">
        <v>19</v>
      </c>
      <c r="F11" s="121" t="s">
        <v>5</v>
      </c>
      <c r="G11" s="121" t="s">
        <v>21</v>
      </c>
      <c r="H11" s="121" t="s">
        <v>20</v>
      </c>
      <c r="I11" s="121" t="s">
        <v>6</v>
      </c>
      <c r="J11" s="121" t="s">
        <v>22</v>
      </c>
      <c r="K11" s="121" t="s">
        <v>413</v>
      </c>
    </row>
    <row r="12" spans="1:11" ht="21.75" customHeight="1" thickBot="1">
      <c r="A12" s="148"/>
      <c r="B12" s="148"/>
      <c r="C12" s="132"/>
      <c r="D12" s="134"/>
      <c r="E12" s="148"/>
      <c r="F12" s="122"/>
      <c r="G12" s="122"/>
      <c r="H12" s="122"/>
      <c r="I12" s="122"/>
      <c r="J12" s="122"/>
      <c r="K12" s="122"/>
    </row>
    <row r="13" spans="1:11" ht="26.25" thickBot="1">
      <c r="A13" s="15" t="s">
        <v>44</v>
      </c>
      <c r="B13" s="12">
        <v>0.28819444444444448</v>
      </c>
      <c r="C13" s="154" t="s">
        <v>8</v>
      </c>
      <c r="D13" s="155"/>
      <c r="E13" s="7"/>
      <c r="F13" s="7">
        <v>5</v>
      </c>
      <c r="G13" s="7"/>
      <c r="H13" s="7"/>
      <c r="I13" s="7">
        <v>3</v>
      </c>
      <c r="J13" s="7"/>
      <c r="K13" s="7"/>
    </row>
    <row r="14" spans="1:11" ht="26.25" thickBot="1">
      <c r="A14" s="15" t="s">
        <v>45</v>
      </c>
      <c r="B14" s="12">
        <v>0.2951388888888889</v>
      </c>
      <c r="C14" s="154"/>
      <c r="D14" s="155"/>
      <c r="E14" s="7"/>
      <c r="F14" s="7"/>
      <c r="G14" s="7">
        <v>6</v>
      </c>
      <c r="H14" s="7"/>
      <c r="I14" s="7">
        <v>1</v>
      </c>
      <c r="J14" s="7"/>
      <c r="K14" s="7"/>
    </row>
    <row r="15" spans="1:11" ht="26.25" thickBot="1">
      <c r="A15" s="15" t="s">
        <v>54</v>
      </c>
      <c r="B15" s="12">
        <v>0.30069444444444443</v>
      </c>
      <c r="C15" s="154"/>
      <c r="D15" s="155"/>
      <c r="E15" s="7"/>
      <c r="F15" s="7"/>
      <c r="G15" s="7">
        <v>6</v>
      </c>
      <c r="H15" s="7"/>
      <c r="I15" s="7"/>
      <c r="J15" s="7">
        <v>1</v>
      </c>
      <c r="K15" s="7"/>
    </row>
    <row r="16" spans="1:11" ht="26.25" thickBot="1">
      <c r="A16" s="15" t="s">
        <v>51</v>
      </c>
      <c r="B16" s="12">
        <v>0.30208333333333331</v>
      </c>
      <c r="C16" s="154"/>
      <c r="D16" s="155"/>
      <c r="E16" s="7" t="s">
        <v>9</v>
      </c>
      <c r="F16" s="7"/>
      <c r="G16" s="7">
        <v>6</v>
      </c>
      <c r="H16" s="7"/>
      <c r="I16" s="7"/>
      <c r="J16" s="7">
        <v>6</v>
      </c>
      <c r="K16" s="7"/>
    </row>
    <row r="17" spans="1:11" ht="25.5" customHeight="1" thickBot="1">
      <c r="A17" s="15" t="s">
        <v>46</v>
      </c>
      <c r="B17" s="12">
        <v>0.30555555555555552</v>
      </c>
      <c r="C17" s="154"/>
      <c r="D17" s="155"/>
      <c r="E17" s="7"/>
      <c r="F17" s="7"/>
      <c r="G17" s="7">
        <v>2</v>
      </c>
      <c r="H17" s="7"/>
      <c r="I17" s="7"/>
      <c r="J17" s="7">
        <v>1</v>
      </c>
      <c r="K17" s="7"/>
    </row>
    <row r="18" spans="1:11" ht="16.5" thickBot="1">
      <c r="A18" s="15" t="s">
        <v>47</v>
      </c>
      <c r="B18" s="12">
        <v>0.30902777777777779</v>
      </c>
      <c r="C18" s="154"/>
      <c r="D18" s="155"/>
      <c r="E18" s="7"/>
      <c r="F18" s="7"/>
      <c r="G18" s="7"/>
      <c r="H18" s="7"/>
      <c r="I18" s="7">
        <v>15</v>
      </c>
      <c r="J18" s="7"/>
      <c r="K18" s="7"/>
    </row>
    <row r="19" spans="1:11" ht="16.5" thickBot="1">
      <c r="A19" s="15" t="s">
        <v>53</v>
      </c>
      <c r="B19" s="12">
        <v>0.3125</v>
      </c>
      <c r="C19" s="154"/>
      <c r="D19" s="155"/>
      <c r="E19" s="7"/>
      <c r="F19" s="7"/>
      <c r="G19" s="7"/>
      <c r="H19" s="7"/>
      <c r="I19" s="7"/>
      <c r="J19" s="7"/>
      <c r="K19" s="7"/>
    </row>
    <row r="20" spans="1:11" ht="26.25" thickBot="1">
      <c r="A20" s="15" t="s">
        <v>52</v>
      </c>
      <c r="B20" s="12">
        <v>0.31944444444444448</v>
      </c>
      <c r="C20" s="154"/>
      <c r="D20" s="155"/>
      <c r="E20" s="7"/>
      <c r="F20" s="7">
        <v>14</v>
      </c>
      <c r="G20" s="7"/>
      <c r="H20" s="7"/>
      <c r="I20" s="7">
        <v>8</v>
      </c>
      <c r="J20" s="7"/>
      <c r="K20" s="7"/>
    </row>
    <row r="21" spans="1:11" ht="26.25" thickBot="1">
      <c r="A21" s="15" t="s">
        <v>48</v>
      </c>
      <c r="B21" s="12">
        <v>0.3215277777777778</v>
      </c>
      <c r="C21" s="154"/>
      <c r="D21" s="155"/>
      <c r="E21" s="7"/>
      <c r="F21" s="7">
        <v>2</v>
      </c>
      <c r="G21" s="7"/>
      <c r="H21" s="7"/>
      <c r="I21" s="7">
        <v>1</v>
      </c>
      <c r="J21" s="7"/>
      <c r="K21" s="7"/>
    </row>
    <row r="22" spans="1:11" ht="16.5" thickBot="1">
      <c r="A22" s="15" t="s">
        <v>47</v>
      </c>
      <c r="B22" s="12">
        <v>0.32361111111111113</v>
      </c>
      <c r="C22" s="154"/>
      <c r="D22" s="155"/>
      <c r="E22" s="7"/>
      <c r="F22" s="7">
        <v>33</v>
      </c>
      <c r="G22" s="7"/>
      <c r="H22" s="7"/>
      <c r="I22" s="7"/>
      <c r="J22" s="7"/>
      <c r="K22" s="7"/>
    </row>
    <row r="23" spans="1:11" ht="16.5" thickBot="1">
      <c r="A23" s="15" t="s">
        <v>12</v>
      </c>
      <c r="B23" s="12">
        <v>0.3263888888888889</v>
      </c>
      <c r="C23" s="154"/>
      <c r="D23" s="155"/>
      <c r="E23" s="7"/>
      <c r="F23" s="7"/>
      <c r="G23" s="7"/>
      <c r="H23" s="7"/>
      <c r="I23" s="7"/>
      <c r="J23" s="7"/>
      <c r="K23" s="7"/>
    </row>
    <row r="24" spans="1:11" ht="16.5" thickBot="1">
      <c r="A24" s="15" t="s">
        <v>55</v>
      </c>
      <c r="B24" s="12">
        <v>0.3298611111111111</v>
      </c>
      <c r="C24" s="154"/>
      <c r="D24" s="155"/>
      <c r="E24" s="7"/>
      <c r="F24" s="7"/>
      <c r="G24" s="7"/>
      <c r="H24" s="7"/>
      <c r="I24" s="7"/>
      <c r="J24" s="7"/>
      <c r="K24" s="7"/>
    </row>
    <row r="25" spans="1:11" ht="26.25" thickBot="1">
      <c r="A25" s="15" t="s">
        <v>56</v>
      </c>
      <c r="B25" s="12">
        <v>0.33194444444444443</v>
      </c>
      <c r="C25" s="154"/>
      <c r="D25" s="155"/>
      <c r="E25" s="7"/>
      <c r="F25" s="7"/>
      <c r="G25" s="7"/>
      <c r="H25" s="7"/>
      <c r="I25" s="7"/>
      <c r="J25" s="7"/>
      <c r="K25" s="7"/>
    </row>
    <row r="26" spans="1:11" ht="26.25" thickBot="1">
      <c r="A26" s="15" t="s">
        <v>57</v>
      </c>
      <c r="B26" s="12">
        <v>0.33611111111111108</v>
      </c>
      <c r="C26" s="154"/>
      <c r="D26" s="155"/>
      <c r="E26" s="7"/>
      <c r="F26" s="7"/>
      <c r="G26" s="7"/>
      <c r="H26" s="7"/>
      <c r="I26" s="7"/>
      <c r="J26" s="7"/>
      <c r="K26" s="7"/>
    </row>
    <row r="27" spans="1:11" ht="26.25" thickBot="1">
      <c r="A27" s="15" t="s">
        <v>58</v>
      </c>
      <c r="B27" s="12">
        <v>0.33819444444444446</v>
      </c>
      <c r="C27" s="154">
        <v>4</v>
      </c>
      <c r="D27" s="155"/>
      <c r="E27" s="7"/>
      <c r="F27" s="7"/>
      <c r="G27" s="7"/>
      <c r="H27" s="7"/>
      <c r="I27" s="7"/>
      <c r="J27" s="7"/>
      <c r="K27" s="7"/>
    </row>
    <row r="28" spans="1:11" ht="26.25" thickBot="1">
      <c r="A28" s="15" t="s">
        <v>59</v>
      </c>
      <c r="B28" s="12">
        <v>0.34027777777777773</v>
      </c>
      <c r="C28" s="154">
        <v>9</v>
      </c>
      <c r="D28" s="155"/>
      <c r="E28" s="7"/>
      <c r="F28" s="7"/>
      <c r="G28" s="7"/>
      <c r="H28" s="7"/>
      <c r="I28" s="7"/>
      <c r="J28" s="7"/>
      <c r="K28" s="7"/>
    </row>
    <row r="29" spans="1:11" ht="26.25" thickBot="1">
      <c r="A29" s="15" t="s">
        <v>49</v>
      </c>
      <c r="B29" s="12">
        <v>0.34236111111111112</v>
      </c>
      <c r="C29" s="154">
        <v>1</v>
      </c>
      <c r="D29" s="155"/>
      <c r="E29" s="7"/>
      <c r="F29" s="7"/>
      <c r="G29" s="7"/>
      <c r="H29" s="7"/>
      <c r="I29" s="7"/>
      <c r="J29" s="7"/>
      <c r="K29" s="7"/>
    </row>
    <row r="30" spans="1:11" ht="26.25" thickBot="1">
      <c r="A30" s="15" t="s">
        <v>423</v>
      </c>
      <c r="B30" s="7" t="s">
        <v>198</v>
      </c>
      <c r="C30" s="154">
        <v>2</v>
      </c>
      <c r="D30" s="155"/>
      <c r="E30" s="7"/>
      <c r="F30" s="7"/>
      <c r="G30" s="7"/>
      <c r="H30" s="7"/>
      <c r="I30" s="7"/>
      <c r="J30" s="7"/>
      <c r="K30" s="7"/>
    </row>
    <row r="31" spans="1:11" ht="16.5" thickBot="1">
      <c r="A31" s="15" t="s">
        <v>32</v>
      </c>
      <c r="B31" s="12">
        <v>0.34513888888888888</v>
      </c>
      <c r="C31" s="154"/>
      <c r="D31" s="155"/>
      <c r="E31" s="7"/>
      <c r="F31" s="7"/>
      <c r="G31" s="7"/>
      <c r="H31" s="7"/>
      <c r="I31" s="7"/>
      <c r="J31" s="7"/>
      <c r="K31" s="7"/>
    </row>
    <row r="32" spans="1:11" s="13" customFormat="1" ht="16.5" thickBot="1">
      <c r="A32" s="15" t="s">
        <v>40</v>
      </c>
      <c r="B32" s="8"/>
      <c r="C32" s="112">
        <f>SUM(C13:D31)</f>
        <v>16</v>
      </c>
      <c r="D32" s="156"/>
      <c r="E32" s="9"/>
      <c r="F32" s="9">
        <f>SUM(F13:F31)</f>
        <v>54</v>
      </c>
      <c r="G32" s="9">
        <f>SUM(G13:G31)</f>
        <v>20</v>
      </c>
      <c r="H32" s="9"/>
      <c r="I32" s="9">
        <f>SUM(I13:I31)</f>
        <v>28</v>
      </c>
      <c r="J32" s="9">
        <f>SUM(J13:J31)</f>
        <v>8</v>
      </c>
      <c r="K32" s="9"/>
    </row>
    <row r="33" spans="1:11" ht="16.5" thickBot="1">
      <c r="A33" s="15" t="s">
        <v>50</v>
      </c>
      <c r="B33" s="112">
        <f>C32+E32+F32+G32+H32+I32+J32+K32</f>
        <v>126</v>
      </c>
      <c r="C33" s="140"/>
      <c r="D33" s="140"/>
      <c r="E33" s="140"/>
      <c r="F33" s="140"/>
      <c r="G33" s="140"/>
      <c r="H33" s="140"/>
      <c r="I33" s="140"/>
      <c r="J33" s="140"/>
      <c r="K33" s="141"/>
    </row>
    <row r="40" spans="1:11">
      <c r="A40" s="42" t="s">
        <v>221</v>
      </c>
    </row>
    <row r="41" spans="1:11" ht="15">
      <c r="A41" s="11"/>
    </row>
    <row r="42" spans="1:11">
      <c r="A42" s="4" t="s">
        <v>167</v>
      </c>
    </row>
    <row r="43" spans="1:11">
      <c r="A43" s="4"/>
    </row>
    <row r="44" spans="1:11" ht="15.75" thickBot="1">
      <c r="A44" s="11" t="s">
        <v>173</v>
      </c>
      <c r="B44" s="11"/>
      <c r="C44" s="11"/>
      <c r="D44" s="11"/>
      <c r="F44" s="11" t="s">
        <v>173</v>
      </c>
      <c r="G44" s="11"/>
      <c r="H44" s="11"/>
      <c r="I44" s="11"/>
      <c r="J44" s="11"/>
    </row>
    <row r="45" spans="1:11" ht="15" thickBot="1">
      <c r="A45" s="127" t="s">
        <v>88</v>
      </c>
      <c r="B45" s="127"/>
      <c r="C45" s="49" t="s">
        <v>169</v>
      </c>
      <c r="D45" s="49" t="s">
        <v>169</v>
      </c>
      <c r="F45" s="51" t="s">
        <v>88</v>
      </c>
      <c r="G45" s="52"/>
      <c r="H45" s="60"/>
      <c r="I45" s="49" t="s">
        <v>169</v>
      </c>
    </row>
    <row r="46" spans="1:11" ht="15.75" thickBot="1">
      <c r="A46" s="108" t="s">
        <v>212</v>
      </c>
      <c r="B46" s="108"/>
      <c r="C46" s="54"/>
      <c r="D46" s="55">
        <v>0.52430555555555558</v>
      </c>
      <c r="F46" s="138" t="s">
        <v>173</v>
      </c>
      <c r="G46" s="151"/>
      <c r="H46" s="152"/>
      <c r="I46" s="55">
        <v>0.60416666666666663</v>
      </c>
    </row>
    <row r="47" spans="1:11" ht="15.75" thickBot="1">
      <c r="A47" s="108" t="s">
        <v>213</v>
      </c>
      <c r="B47" s="108"/>
      <c r="C47" s="54"/>
      <c r="D47" s="55">
        <v>0.52777777777777779</v>
      </c>
      <c r="F47" s="138" t="s">
        <v>213</v>
      </c>
      <c r="G47" s="151"/>
      <c r="H47" s="152"/>
      <c r="I47" s="55">
        <v>0.60763888888888895</v>
      </c>
    </row>
    <row r="48" spans="1:11" ht="15.75" thickBot="1">
      <c r="A48" s="138" t="s">
        <v>214</v>
      </c>
      <c r="B48" s="111"/>
      <c r="C48" s="48"/>
      <c r="D48" s="55">
        <v>0.53125</v>
      </c>
      <c r="F48" s="138" t="s">
        <v>214</v>
      </c>
      <c r="G48" s="151"/>
      <c r="H48" s="152"/>
      <c r="I48" s="55">
        <v>0.61111111111111105</v>
      </c>
    </row>
    <row r="49" spans="1:10" ht="15.75" thickBot="1">
      <c r="A49" s="108" t="s">
        <v>173</v>
      </c>
      <c r="B49" s="108"/>
      <c r="C49" s="54"/>
      <c r="D49" s="55">
        <v>0.53819444444444442</v>
      </c>
      <c r="F49" s="138" t="s">
        <v>173</v>
      </c>
      <c r="G49" s="151"/>
      <c r="H49" s="152"/>
      <c r="I49" s="55">
        <v>0.61805555555555558</v>
      </c>
    </row>
    <row r="50" spans="1:10" ht="15.75" thickBot="1">
      <c r="A50" s="108" t="s">
        <v>215</v>
      </c>
      <c r="B50" s="108"/>
      <c r="C50" s="54"/>
      <c r="D50" s="55">
        <v>0.54513888888888895</v>
      </c>
      <c r="F50" s="138" t="s">
        <v>219</v>
      </c>
      <c r="G50" s="151"/>
      <c r="H50" s="152"/>
      <c r="I50" s="55">
        <v>0.625</v>
      </c>
    </row>
    <row r="51" spans="1:10" ht="15.75" thickBot="1">
      <c r="A51" s="108" t="s">
        <v>216</v>
      </c>
      <c r="B51" s="108"/>
      <c r="C51" s="54"/>
      <c r="D51" s="55">
        <v>0.55208333333333337</v>
      </c>
      <c r="F51" s="138" t="s">
        <v>218</v>
      </c>
      <c r="G51" s="151"/>
      <c r="H51" s="152"/>
      <c r="I51" s="55">
        <v>0.62847222222222221</v>
      </c>
    </row>
    <row r="52" spans="1:10" ht="15.75" thickBot="1">
      <c r="A52" s="108" t="s">
        <v>217</v>
      </c>
      <c r="B52" s="108"/>
      <c r="C52" s="54"/>
      <c r="D52" s="55">
        <v>0.55902777777777779</v>
      </c>
      <c r="F52" s="138" t="s">
        <v>217</v>
      </c>
      <c r="G52" s="151"/>
      <c r="H52" s="152"/>
      <c r="I52" s="55">
        <v>0.62986111111111109</v>
      </c>
    </row>
    <row r="53" spans="1:10" ht="15.75" thickBot="1">
      <c r="A53" s="108" t="s">
        <v>218</v>
      </c>
      <c r="B53" s="108"/>
      <c r="C53" s="54"/>
      <c r="D53" s="55">
        <v>0.56111111111111112</v>
      </c>
      <c r="F53" s="138" t="s">
        <v>220</v>
      </c>
      <c r="G53" s="151"/>
      <c r="H53" s="152"/>
      <c r="I53" s="55">
        <v>0.6333333333333333</v>
      </c>
    </row>
    <row r="54" spans="1:10" ht="15.75" thickBot="1">
      <c r="A54" s="108" t="s">
        <v>219</v>
      </c>
      <c r="B54" s="108"/>
      <c r="C54" s="54"/>
      <c r="D54" s="55">
        <v>0.56944444444444442</v>
      </c>
      <c r="F54" s="138" t="s">
        <v>215</v>
      </c>
      <c r="G54" s="151"/>
      <c r="H54" s="152"/>
      <c r="I54" s="55">
        <v>0.63888888888888895</v>
      </c>
    </row>
    <row r="55" spans="1:10" ht="15.75" thickBot="1">
      <c r="A55" s="108" t="s">
        <v>173</v>
      </c>
      <c r="B55" s="108"/>
      <c r="C55" s="54"/>
      <c r="D55" s="55">
        <v>0.57986111111111105</v>
      </c>
      <c r="F55" s="139"/>
      <c r="G55" s="153"/>
      <c r="H55" s="153"/>
      <c r="I55" s="57"/>
    </row>
    <row r="56" spans="1:10" ht="15.75" thickBot="1">
      <c r="A56" s="108" t="s">
        <v>76</v>
      </c>
      <c r="B56" s="108"/>
      <c r="C56" s="54"/>
      <c r="D56" s="55">
        <v>0.58333333333333337</v>
      </c>
      <c r="F56" s="139"/>
      <c r="G56" s="153"/>
      <c r="H56" s="153"/>
      <c r="I56" s="57"/>
    </row>
    <row r="57" spans="1:10" ht="15.75" thickBot="1">
      <c r="A57" s="108" t="s">
        <v>168</v>
      </c>
      <c r="B57" s="108"/>
      <c r="C57" s="54"/>
      <c r="D57" s="54">
        <v>0.58680555555555558</v>
      </c>
      <c r="F57" s="139"/>
      <c r="G57" s="153"/>
      <c r="H57" s="153"/>
      <c r="I57" s="57"/>
    </row>
    <row r="58" spans="1:10" ht="15">
      <c r="A58" s="139"/>
      <c r="B58" s="139"/>
      <c r="C58" s="57"/>
      <c r="F58" s="139"/>
      <c r="G58" s="153"/>
      <c r="H58" s="153"/>
      <c r="I58" s="57"/>
    </row>
    <row r="59" spans="1:10" ht="15">
      <c r="A59" s="11"/>
      <c r="B59" s="11"/>
      <c r="C59" s="11"/>
      <c r="D59" s="11"/>
      <c r="E59" s="11"/>
      <c r="F59" s="11"/>
      <c r="G59" s="11"/>
      <c r="H59" s="11"/>
      <c r="I59" s="11"/>
      <c r="J59" s="11"/>
    </row>
    <row r="60" spans="1:10" ht="15.75" thickBot="1">
      <c r="A60" s="11" t="s">
        <v>191</v>
      </c>
      <c r="B60" s="11"/>
      <c r="C60" s="11"/>
      <c r="D60" s="11"/>
      <c r="E60" s="11"/>
      <c r="F60" s="11"/>
      <c r="G60" s="11"/>
      <c r="H60" s="11"/>
      <c r="I60" s="11"/>
      <c r="J60" s="11"/>
    </row>
    <row r="61" spans="1:10" ht="15.75" thickBot="1">
      <c r="A61" s="127" t="s">
        <v>88</v>
      </c>
      <c r="B61" s="127"/>
      <c r="C61" s="49" t="s">
        <v>169</v>
      </c>
      <c r="D61" s="53"/>
      <c r="E61" s="157"/>
      <c r="F61" s="157"/>
      <c r="G61" s="139"/>
      <c r="H61" s="61"/>
      <c r="I61" s="11"/>
      <c r="J61" s="11"/>
    </row>
    <row r="62" spans="1:10" ht="15.75" thickBot="1">
      <c r="A62" s="108" t="s">
        <v>168</v>
      </c>
      <c r="B62" s="108"/>
      <c r="C62" s="54"/>
      <c r="D62" s="54">
        <v>0.58680555555555558</v>
      </c>
      <c r="E62" s="139"/>
      <c r="F62" s="139"/>
      <c r="G62" s="139"/>
      <c r="H62" s="57"/>
      <c r="I62" s="11"/>
      <c r="J62" s="11"/>
    </row>
    <row r="63" spans="1:10" ht="15.75" thickBot="1">
      <c r="A63" s="108" t="s">
        <v>7</v>
      </c>
      <c r="B63" s="108"/>
      <c r="C63" s="54"/>
      <c r="D63" s="54">
        <v>0.59375</v>
      </c>
      <c r="E63" s="139"/>
      <c r="F63" s="139"/>
      <c r="G63" s="139"/>
      <c r="H63" s="57"/>
      <c r="I63" s="11"/>
      <c r="J63" s="11"/>
    </row>
    <row r="64" spans="1:10" ht="15.75" thickBot="1">
      <c r="A64" s="108" t="s">
        <v>197</v>
      </c>
      <c r="B64" s="108"/>
      <c r="C64" s="54"/>
      <c r="D64" s="54">
        <v>0.59722222222222221</v>
      </c>
      <c r="E64" s="139"/>
      <c r="F64" s="139"/>
      <c r="G64" s="139"/>
      <c r="H64" s="57"/>
      <c r="I64" s="11"/>
      <c r="J64" s="11"/>
    </row>
    <row r="65" spans="1:10" ht="15.75" thickBot="1">
      <c r="A65" s="108" t="s">
        <v>173</v>
      </c>
      <c r="B65" s="108"/>
      <c r="C65" s="54"/>
      <c r="D65" s="54">
        <v>0.60416666666666663</v>
      </c>
      <c r="E65" s="139"/>
      <c r="F65" s="139"/>
      <c r="G65" s="139"/>
      <c r="H65" s="57"/>
      <c r="I65" s="11"/>
      <c r="J65" s="11"/>
    </row>
    <row r="66" spans="1:10" ht="15">
      <c r="A66" s="139"/>
      <c r="B66" s="139"/>
      <c r="C66" s="57"/>
      <c r="D66" s="50"/>
      <c r="E66" s="139"/>
      <c r="F66" s="139"/>
      <c r="G66" s="139"/>
      <c r="H66" s="57"/>
      <c r="I66" s="11"/>
      <c r="J66" s="11"/>
    </row>
    <row r="67" spans="1:10" ht="15">
      <c r="A67" s="11"/>
      <c r="B67" s="11"/>
      <c r="C67" s="11"/>
      <c r="D67" s="11"/>
      <c r="E67" s="11"/>
      <c r="F67" s="11"/>
      <c r="G67" s="11"/>
      <c r="H67" s="11"/>
      <c r="I67" s="11"/>
      <c r="J67" s="11"/>
    </row>
    <row r="68" spans="1:10" ht="15">
      <c r="A68" s="11" t="s">
        <v>182</v>
      </c>
      <c r="B68" s="11"/>
      <c r="C68" s="11"/>
      <c r="D68" s="11"/>
      <c r="E68" s="11"/>
      <c r="F68" s="11"/>
      <c r="G68" s="11"/>
      <c r="H68" s="11"/>
      <c r="I68" s="11"/>
      <c r="J68" s="11"/>
    </row>
    <row r="69" spans="1:10" ht="15">
      <c r="A69" s="136" t="s">
        <v>183</v>
      </c>
      <c r="B69" s="136"/>
      <c r="C69" s="136"/>
      <c r="D69" s="136"/>
      <c r="E69" s="136"/>
      <c r="F69" s="136"/>
      <c r="G69" s="136"/>
      <c r="H69" s="136"/>
      <c r="I69" s="136"/>
      <c r="J69" s="136"/>
    </row>
    <row r="70" spans="1:10" ht="29.25" customHeight="1">
      <c r="A70" s="135" t="s">
        <v>184</v>
      </c>
      <c r="B70" s="136"/>
      <c r="C70" s="136"/>
      <c r="D70" s="136"/>
      <c r="E70" s="136"/>
      <c r="F70" s="136"/>
      <c r="G70" s="136"/>
      <c r="H70" s="136"/>
      <c r="I70" s="136"/>
      <c r="J70" s="136"/>
    </row>
    <row r="71" spans="1:10">
      <c r="A71" t="s">
        <v>416</v>
      </c>
    </row>
    <row r="72" spans="1:10" ht="15">
      <c r="A72" s="135"/>
      <c r="B72" s="135"/>
      <c r="C72" s="135"/>
      <c r="D72" s="135"/>
      <c r="E72" s="135"/>
      <c r="F72" s="135"/>
      <c r="G72" s="135"/>
      <c r="H72" s="135"/>
      <c r="I72" s="135"/>
      <c r="J72" s="135"/>
    </row>
  </sheetData>
  <mergeCells count="81">
    <mergeCell ref="A7:A12"/>
    <mergeCell ref="B7:B12"/>
    <mergeCell ref="C11:D12"/>
    <mergeCell ref="E11:E12"/>
    <mergeCell ref="F9:H10"/>
    <mergeCell ref="A69:J69"/>
    <mergeCell ref="A70:J70"/>
    <mergeCell ref="A72:J72"/>
    <mergeCell ref="A2:K2"/>
    <mergeCell ref="H1:K1"/>
    <mergeCell ref="A65:B65"/>
    <mergeCell ref="E65:G65"/>
    <mergeCell ref="A66:B66"/>
    <mergeCell ref="E66:G66"/>
    <mergeCell ref="A62:B62"/>
    <mergeCell ref="E62:G62"/>
    <mergeCell ref="A63:B63"/>
    <mergeCell ref="E63:G63"/>
    <mergeCell ref="A64:B64"/>
    <mergeCell ref="A55:B55"/>
    <mergeCell ref="A56:B56"/>
    <mergeCell ref="A57:B57"/>
    <mergeCell ref="A58:B58"/>
    <mergeCell ref="E64:G64"/>
    <mergeCell ref="A61:B61"/>
    <mergeCell ref="E61:G61"/>
    <mergeCell ref="F57:H57"/>
    <mergeCell ref="F58:H58"/>
    <mergeCell ref="A50:B50"/>
    <mergeCell ref="A51:B51"/>
    <mergeCell ref="A52:B52"/>
    <mergeCell ref="A53:B53"/>
    <mergeCell ref="A54:B54"/>
    <mergeCell ref="B33:K33"/>
    <mergeCell ref="A45:B45"/>
    <mergeCell ref="A46:B46"/>
    <mergeCell ref="A47:B47"/>
    <mergeCell ref="A49:B49"/>
    <mergeCell ref="A48:B48"/>
    <mergeCell ref="F46:H46"/>
    <mergeCell ref="F47:H47"/>
    <mergeCell ref="F48:H48"/>
    <mergeCell ref="F49:H49"/>
    <mergeCell ref="C31:D31"/>
    <mergeCell ref="C32:D32"/>
    <mergeCell ref="C23:D23"/>
    <mergeCell ref="C24:D24"/>
    <mergeCell ref="C25:D25"/>
    <mergeCell ref="C26:D26"/>
    <mergeCell ref="C27:D27"/>
    <mergeCell ref="C28:D28"/>
    <mergeCell ref="K11:K12"/>
    <mergeCell ref="C13:D13"/>
    <mergeCell ref="C14:D14"/>
    <mergeCell ref="C15:D15"/>
    <mergeCell ref="F11:F12"/>
    <mergeCell ref="G11:G12"/>
    <mergeCell ref="H11:H12"/>
    <mergeCell ref="I11:I12"/>
    <mergeCell ref="J11:J12"/>
    <mergeCell ref="I7:K8"/>
    <mergeCell ref="C9:E10"/>
    <mergeCell ref="I9:K10"/>
    <mergeCell ref="F55:H55"/>
    <mergeCell ref="F56:H56"/>
    <mergeCell ref="D7:E8"/>
    <mergeCell ref="F7:H8"/>
    <mergeCell ref="C22:D22"/>
    <mergeCell ref="C16:D16"/>
    <mergeCell ref="C17:D17"/>
    <mergeCell ref="C18:D18"/>
    <mergeCell ref="C19:D19"/>
    <mergeCell ref="C20:D20"/>
    <mergeCell ref="C21:D21"/>
    <mergeCell ref="C29:D29"/>
    <mergeCell ref="C30:D30"/>
    <mergeCell ref="F50:H50"/>
    <mergeCell ref="F51:H51"/>
    <mergeCell ref="F52:H52"/>
    <mergeCell ref="F53:H53"/>
    <mergeCell ref="F54:H54"/>
  </mergeCells>
  <pageMargins left="0.7" right="0.7" top="0.75" bottom="0.75" header="0.3" footer="0.3"/>
  <pageSetup paperSize="9" orientation="portrait" horizontalDpi="4294967295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3"/>
  <sheetViews>
    <sheetView topLeftCell="A37" workbookViewId="0">
      <selection activeCell="A62" sqref="A62"/>
    </sheetView>
  </sheetViews>
  <sheetFormatPr defaultRowHeight="14.25"/>
  <cols>
    <col min="1" max="1" width="12.625" customWidth="1"/>
    <col min="3" max="11" width="6" customWidth="1"/>
  </cols>
  <sheetData>
    <row r="1" spans="1:11">
      <c r="H1" s="137" t="s">
        <v>189</v>
      </c>
      <c r="I1" s="137"/>
      <c r="J1" s="137"/>
      <c r="K1" s="137"/>
    </row>
    <row r="2" spans="1:11" ht="34.5" customHeight="1">
      <c r="A2" s="123" t="s">
        <v>84</v>
      </c>
      <c r="B2" s="158"/>
      <c r="C2" s="158"/>
      <c r="D2" s="158"/>
      <c r="E2" s="158"/>
      <c r="F2" s="158"/>
      <c r="G2" s="158"/>
      <c r="H2" s="158"/>
      <c r="I2" s="137"/>
      <c r="J2" s="137"/>
      <c r="K2" s="137"/>
    </row>
    <row r="3" spans="1:11">
      <c r="A3" s="2"/>
    </row>
    <row r="4" spans="1:11">
      <c r="A4" s="4" t="s">
        <v>1</v>
      </c>
    </row>
    <row r="5" spans="1:11" ht="15" thickBot="1"/>
    <row r="6" spans="1:11" ht="15" thickBot="1">
      <c r="A6" s="130" t="s">
        <v>88</v>
      </c>
      <c r="B6" s="121" t="s">
        <v>89</v>
      </c>
      <c r="C6" s="159" t="s">
        <v>85</v>
      </c>
      <c r="D6" s="159"/>
      <c r="E6" s="159"/>
      <c r="F6" s="159" t="s">
        <v>86</v>
      </c>
      <c r="G6" s="159"/>
      <c r="H6" s="159"/>
      <c r="I6" s="159" t="s">
        <v>87</v>
      </c>
      <c r="J6" s="159"/>
      <c r="K6" s="159"/>
    </row>
    <row r="7" spans="1:11" ht="33" customHeight="1" thickBot="1">
      <c r="A7" s="165"/>
      <c r="B7" s="163"/>
      <c r="C7" s="115" t="s">
        <v>4</v>
      </c>
      <c r="D7" s="116"/>
      <c r="E7" s="117"/>
      <c r="F7" s="160" t="s">
        <v>4</v>
      </c>
      <c r="G7" s="161"/>
      <c r="H7" s="162"/>
      <c r="I7" s="115" t="s">
        <v>4</v>
      </c>
      <c r="J7" s="116"/>
      <c r="K7" s="117"/>
    </row>
    <row r="8" spans="1:11" ht="21.75" thickBot="1">
      <c r="A8" s="166"/>
      <c r="B8" s="164"/>
      <c r="C8" s="106" t="s">
        <v>90</v>
      </c>
      <c r="D8" s="106" t="s">
        <v>91</v>
      </c>
      <c r="E8" s="106" t="s">
        <v>92</v>
      </c>
      <c r="F8" s="106" t="s">
        <v>111</v>
      </c>
      <c r="G8" s="106" t="s">
        <v>91</v>
      </c>
      <c r="H8" s="106" t="s">
        <v>92</v>
      </c>
      <c r="I8" s="106" t="s">
        <v>90</v>
      </c>
      <c r="J8" s="106" t="s">
        <v>91</v>
      </c>
      <c r="K8" s="106" t="s">
        <v>92</v>
      </c>
    </row>
    <row r="9" spans="1:11" ht="15" hidden="1" customHeight="1" thickBot="1">
      <c r="A9" s="32"/>
      <c r="B9" s="32"/>
      <c r="C9" s="31"/>
      <c r="D9" s="31"/>
      <c r="E9" s="31"/>
      <c r="F9" s="31"/>
      <c r="G9" s="31"/>
      <c r="H9" s="31"/>
      <c r="I9" s="31"/>
      <c r="J9" s="31"/>
      <c r="K9" s="31"/>
    </row>
    <row r="10" spans="1:11" ht="26.25" customHeight="1" thickBot="1">
      <c r="A10" s="22" t="s">
        <v>93</v>
      </c>
      <c r="B10" s="23">
        <v>0.28472222222222221</v>
      </c>
      <c r="C10" s="24">
        <v>1</v>
      </c>
      <c r="D10" s="24"/>
      <c r="E10" s="24"/>
      <c r="F10" s="24"/>
      <c r="G10" s="24"/>
      <c r="H10" s="24"/>
      <c r="I10" s="24"/>
      <c r="J10" s="24"/>
      <c r="K10" s="24"/>
    </row>
    <row r="11" spans="1:11" ht="34.5" customHeight="1" thickBot="1">
      <c r="A11" s="21" t="s">
        <v>94</v>
      </c>
      <c r="B11" s="25">
        <v>0.28680555555555554</v>
      </c>
      <c r="C11" s="17"/>
      <c r="D11" s="17"/>
      <c r="E11" s="26">
        <v>1</v>
      </c>
      <c r="F11" s="17"/>
      <c r="G11" s="17"/>
      <c r="H11" s="17"/>
      <c r="I11" s="17"/>
      <c r="J11" s="17"/>
      <c r="K11" s="17"/>
    </row>
    <row r="12" spans="1:11" ht="27" customHeight="1" thickBot="1">
      <c r="A12" s="22" t="s">
        <v>95</v>
      </c>
      <c r="B12" s="23">
        <v>0.29097222222222224</v>
      </c>
      <c r="C12" s="24"/>
      <c r="D12" s="24"/>
      <c r="E12" s="24"/>
      <c r="F12" s="24"/>
      <c r="G12" s="24"/>
      <c r="H12" s="24"/>
      <c r="I12" s="24"/>
      <c r="J12" s="24"/>
      <c r="K12" s="24">
        <v>1</v>
      </c>
    </row>
    <row r="13" spans="1:11" ht="24.75" customHeight="1" thickBot="1">
      <c r="A13" s="18" t="s">
        <v>109</v>
      </c>
      <c r="B13" s="27">
        <v>0.29166666666666669</v>
      </c>
      <c r="C13" s="28"/>
      <c r="D13" s="7">
        <v>5</v>
      </c>
      <c r="E13" s="28"/>
      <c r="F13" s="28"/>
      <c r="G13" s="28"/>
      <c r="H13" s="28"/>
      <c r="I13" s="28"/>
      <c r="J13" s="28"/>
      <c r="K13" s="28"/>
    </row>
    <row r="14" spans="1:11" ht="37.5" customHeight="1" thickBot="1">
      <c r="A14" s="20" t="s">
        <v>229</v>
      </c>
      <c r="B14" s="29">
        <v>0.29375000000000001</v>
      </c>
      <c r="C14" s="30"/>
      <c r="D14" s="26">
        <v>4</v>
      </c>
      <c r="E14" s="30"/>
      <c r="F14" s="30"/>
      <c r="G14" s="30"/>
      <c r="H14" s="30"/>
      <c r="I14" s="30"/>
      <c r="J14" s="30"/>
      <c r="K14" s="30"/>
    </row>
    <row r="15" spans="1:11" ht="37.5" customHeight="1" thickBot="1">
      <c r="A15" s="20" t="s">
        <v>234</v>
      </c>
      <c r="B15" s="29">
        <v>0.2951388888888889</v>
      </c>
      <c r="C15" s="30"/>
      <c r="D15" s="30">
        <v>1</v>
      </c>
      <c r="E15" s="30"/>
      <c r="F15" s="30"/>
      <c r="G15" s="30"/>
      <c r="H15" s="30"/>
      <c r="I15" s="30"/>
      <c r="J15" s="30"/>
      <c r="K15" s="30"/>
    </row>
    <row r="16" spans="1:11" ht="22.5" customHeight="1" thickBot="1">
      <c r="A16" s="20" t="s">
        <v>96</v>
      </c>
      <c r="B16" s="29">
        <v>0.29652777777777778</v>
      </c>
      <c r="C16" s="30"/>
      <c r="D16" s="30"/>
      <c r="E16" s="30"/>
      <c r="F16" s="30"/>
      <c r="G16" s="30"/>
      <c r="H16" s="30"/>
      <c r="I16" s="30"/>
      <c r="J16" s="30"/>
      <c r="K16" s="30">
        <v>1</v>
      </c>
    </row>
    <row r="17" spans="1:11" ht="20.25" customHeight="1" thickBot="1">
      <c r="A17" s="20" t="s">
        <v>97</v>
      </c>
      <c r="B17" s="29">
        <v>0.29722222222222222</v>
      </c>
      <c r="C17" s="30"/>
      <c r="D17" s="30">
        <v>2</v>
      </c>
      <c r="E17" s="30"/>
      <c r="F17" s="30"/>
      <c r="G17" s="30"/>
      <c r="H17" s="30"/>
      <c r="I17" s="30"/>
      <c r="J17" s="30"/>
      <c r="K17" s="30"/>
    </row>
    <row r="18" spans="1:11" ht="36" customHeight="1" thickBot="1">
      <c r="A18" s="20" t="s">
        <v>228</v>
      </c>
      <c r="B18" s="29">
        <v>0.2986111111111111</v>
      </c>
      <c r="C18" s="30"/>
      <c r="D18" s="30">
        <v>3</v>
      </c>
      <c r="E18" s="30"/>
      <c r="F18" s="30"/>
      <c r="G18" s="30"/>
      <c r="H18" s="30"/>
      <c r="I18" s="30"/>
      <c r="J18" s="30"/>
      <c r="K18" s="30"/>
    </row>
    <row r="19" spans="1:11" ht="16.5" customHeight="1" thickBot="1">
      <c r="A19" s="20" t="s">
        <v>427</v>
      </c>
      <c r="B19" s="29">
        <v>0.30208333333333331</v>
      </c>
      <c r="C19" s="30">
        <v>24</v>
      </c>
      <c r="D19" s="30"/>
      <c r="E19" s="30"/>
      <c r="F19" s="30"/>
      <c r="G19" s="30"/>
      <c r="H19" s="30"/>
      <c r="I19" s="30"/>
      <c r="J19" s="30">
        <v>10</v>
      </c>
      <c r="K19" s="30"/>
    </row>
    <row r="20" spans="1:11" ht="23.25" customHeight="1" thickBot="1">
      <c r="A20" s="20" t="s">
        <v>426</v>
      </c>
      <c r="B20" s="29">
        <v>0.30416666666666664</v>
      </c>
      <c r="C20" s="30">
        <v>9</v>
      </c>
      <c r="D20" s="30"/>
      <c r="E20" s="30"/>
      <c r="F20" s="30"/>
      <c r="G20" s="30"/>
      <c r="H20" s="30"/>
      <c r="I20" s="30"/>
      <c r="J20" s="30">
        <v>3</v>
      </c>
      <c r="K20" s="30"/>
    </row>
    <row r="21" spans="1:11" ht="41.25" customHeight="1" thickBot="1">
      <c r="A21" s="22" t="s">
        <v>98</v>
      </c>
      <c r="B21" s="23">
        <v>0.30555555555555552</v>
      </c>
      <c r="C21" s="24">
        <v>4</v>
      </c>
      <c r="D21" s="24"/>
      <c r="E21" s="24"/>
      <c r="F21" s="24"/>
      <c r="G21" s="24"/>
      <c r="H21" s="24"/>
      <c r="I21" s="24"/>
      <c r="J21" s="24"/>
      <c r="K21" s="24"/>
    </row>
    <row r="22" spans="1:11" ht="32.25" thickBot="1">
      <c r="A22" s="18" t="s">
        <v>99</v>
      </c>
      <c r="B22" s="12">
        <v>0.30902777777777779</v>
      </c>
      <c r="C22" s="7"/>
      <c r="D22" s="7"/>
      <c r="E22" s="7"/>
      <c r="F22" s="7"/>
      <c r="G22" s="7"/>
      <c r="H22" s="7"/>
      <c r="I22" s="7"/>
      <c r="J22" s="7">
        <v>11</v>
      </c>
      <c r="K22" s="7"/>
    </row>
    <row r="23" spans="1:11" ht="20.25" customHeight="1" thickBot="1">
      <c r="A23" s="18" t="s">
        <v>100</v>
      </c>
      <c r="B23" s="12">
        <v>0.30972222222222223</v>
      </c>
      <c r="C23" s="7"/>
      <c r="D23" s="7"/>
      <c r="E23" s="7"/>
      <c r="F23" s="7"/>
      <c r="G23" s="7"/>
      <c r="H23" s="7"/>
      <c r="I23" s="7"/>
      <c r="J23" s="7">
        <v>1</v>
      </c>
      <c r="K23" s="7"/>
    </row>
    <row r="24" spans="1:11" ht="18.75" customHeight="1" thickBot="1">
      <c r="A24" s="18" t="s">
        <v>101</v>
      </c>
      <c r="B24" s="12">
        <v>0.31111111111111112</v>
      </c>
      <c r="C24" s="7"/>
      <c r="D24" s="7"/>
      <c r="E24" s="7"/>
      <c r="F24" s="7"/>
      <c r="G24" s="7"/>
      <c r="H24" s="7"/>
      <c r="I24" s="7"/>
      <c r="J24" s="7">
        <v>7</v>
      </c>
      <c r="K24" s="7"/>
    </row>
    <row r="25" spans="1:11" ht="18.75" customHeight="1" thickBot="1">
      <c r="A25" s="20" t="s">
        <v>425</v>
      </c>
      <c r="B25" s="29">
        <v>0.3125</v>
      </c>
      <c r="C25" s="30"/>
      <c r="D25" s="30"/>
      <c r="E25" s="30"/>
      <c r="F25" s="30">
        <v>3</v>
      </c>
      <c r="G25" s="30"/>
      <c r="H25" s="30"/>
      <c r="I25" s="30"/>
      <c r="J25" s="30"/>
      <c r="K25" s="30"/>
    </row>
    <row r="26" spans="1:11" ht="18.75" customHeight="1" thickBot="1">
      <c r="A26" s="20" t="s">
        <v>424</v>
      </c>
      <c r="B26" s="29">
        <v>0.31458333333333333</v>
      </c>
      <c r="C26" s="30"/>
      <c r="D26" s="30"/>
      <c r="E26" s="30"/>
      <c r="F26" s="30">
        <v>1</v>
      </c>
      <c r="G26" s="30"/>
      <c r="H26" s="30"/>
      <c r="I26" s="30">
        <v>7</v>
      </c>
      <c r="J26" s="30"/>
      <c r="K26" s="30"/>
    </row>
    <row r="27" spans="1:11" ht="18.75" customHeight="1" thickBot="1">
      <c r="A27" s="20" t="s">
        <v>104</v>
      </c>
      <c r="B27" s="29">
        <v>0.31527777777777777</v>
      </c>
      <c r="C27" s="30"/>
      <c r="D27" s="30"/>
      <c r="E27" s="30"/>
      <c r="F27" s="30"/>
      <c r="G27" s="30"/>
      <c r="H27" s="30"/>
      <c r="I27" s="30"/>
      <c r="J27" s="30"/>
      <c r="K27" s="30">
        <v>2</v>
      </c>
    </row>
    <row r="28" spans="1:11" ht="18.75" customHeight="1" thickBot="1">
      <c r="A28" s="20" t="s">
        <v>105</v>
      </c>
      <c r="B28" s="29">
        <v>0.31944444444444448</v>
      </c>
      <c r="C28" s="30"/>
      <c r="D28" s="30"/>
      <c r="E28" s="30"/>
      <c r="F28" s="30"/>
      <c r="G28" s="30"/>
      <c r="H28" s="30"/>
      <c r="I28" s="30"/>
      <c r="J28" s="30"/>
      <c r="K28" s="30"/>
    </row>
    <row r="29" spans="1:11" ht="18.75" customHeight="1" thickBot="1">
      <c r="A29" s="20" t="s">
        <v>106</v>
      </c>
      <c r="B29" s="29">
        <v>0.3263888888888889</v>
      </c>
      <c r="C29" s="30"/>
      <c r="D29" s="30"/>
      <c r="E29" s="30"/>
      <c r="F29" s="30">
        <v>5</v>
      </c>
      <c r="G29" s="30"/>
      <c r="H29" s="30"/>
      <c r="I29" s="30">
        <v>32</v>
      </c>
      <c r="J29" s="30"/>
      <c r="K29" s="30"/>
    </row>
    <row r="30" spans="1:11" ht="18.75" customHeight="1" thickBot="1">
      <c r="A30" s="20" t="s">
        <v>107</v>
      </c>
      <c r="B30" s="29">
        <v>0.3298611111111111</v>
      </c>
      <c r="C30" s="30"/>
      <c r="D30" s="30"/>
      <c r="E30" s="30"/>
      <c r="F30" s="30"/>
      <c r="G30" s="30"/>
      <c r="H30" s="30"/>
      <c r="I30" s="30">
        <v>2</v>
      </c>
      <c r="J30" s="30"/>
      <c r="K30" s="30"/>
    </row>
    <row r="31" spans="1:11" ht="18.75" customHeight="1" thickBot="1">
      <c r="A31" s="22" t="s">
        <v>105</v>
      </c>
      <c r="B31" s="23">
        <v>0.33333333333333331</v>
      </c>
      <c r="C31" s="24"/>
      <c r="D31" s="24"/>
      <c r="E31" s="24"/>
      <c r="F31" s="24"/>
      <c r="G31" s="24"/>
      <c r="H31" s="24"/>
      <c r="I31" s="24"/>
      <c r="J31" s="24"/>
      <c r="K31" s="24"/>
    </row>
    <row r="32" spans="1:11" s="13" customFormat="1" ht="16.5" thickBot="1">
      <c r="A32" s="18" t="s">
        <v>108</v>
      </c>
      <c r="B32" s="9"/>
      <c r="C32" s="9">
        <f>SUM(C10:C31)</f>
        <v>38</v>
      </c>
      <c r="D32" s="9">
        <f t="shared" ref="D32:K32" si="0">SUM(D10:D31)</f>
        <v>15</v>
      </c>
      <c r="E32" s="9">
        <f t="shared" si="0"/>
        <v>1</v>
      </c>
      <c r="F32" s="9">
        <f t="shared" si="0"/>
        <v>9</v>
      </c>
      <c r="G32" s="9"/>
      <c r="H32" s="9"/>
      <c r="I32" s="9">
        <f t="shared" si="0"/>
        <v>41</v>
      </c>
      <c r="J32" s="9">
        <f t="shared" si="0"/>
        <v>32</v>
      </c>
      <c r="K32" s="9">
        <f t="shared" si="0"/>
        <v>4</v>
      </c>
    </row>
    <row r="33" spans="1:11" s="13" customFormat="1" ht="16.5" thickBot="1">
      <c r="A33" s="19" t="s">
        <v>110</v>
      </c>
      <c r="B33" s="112">
        <f>C32+D32+E32+F32+G32+H32+I32+J32+K32</f>
        <v>140</v>
      </c>
      <c r="C33" s="167"/>
      <c r="D33" s="167"/>
      <c r="E33" s="167"/>
      <c r="F33" s="167"/>
      <c r="G33" s="167"/>
      <c r="H33" s="167"/>
      <c r="I33" s="167"/>
      <c r="J33" s="167"/>
      <c r="K33" s="156"/>
    </row>
    <row r="35" spans="1:11">
      <c r="A35" s="42" t="s">
        <v>222</v>
      </c>
    </row>
    <row r="36" spans="1:11" ht="15">
      <c r="A36" s="11"/>
    </row>
    <row r="37" spans="1:11">
      <c r="A37" s="4" t="s">
        <v>167</v>
      </c>
    </row>
    <row r="38" spans="1:11">
      <c r="A38" s="4"/>
    </row>
    <row r="39" spans="1:11" ht="15.75" thickBot="1">
      <c r="A39" s="11" t="s">
        <v>226</v>
      </c>
      <c r="B39" s="11"/>
      <c r="C39" s="11"/>
      <c r="D39" s="11"/>
      <c r="E39" s="11" t="s">
        <v>105</v>
      </c>
      <c r="F39" s="11"/>
      <c r="G39" s="11"/>
      <c r="H39" s="11"/>
      <c r="I39" s="11"/>
      <c r="J39" s="11"/>
    </row>
    <row r="40" spans="1:11" ht="15.75" thickBot="1">
      <c r="A40" s="127" t="s">
        <v>88</v>
      </c>
      <c r="B40" s="127"/>
      <c r="C40" s="49" t="s">
        <v>169</v>
      </c>
      <c r="D40" s="50"/>
      <c r="E40" s="109" t="s">
        <v>88</v>
      </c>
      <c r="F40" s="110"/>
      <c r="G40" s="111"/>
      <c r="H40" s="49" t="s">
        <v>169</v>
      </c>
      <c r="I40" s="11"/>
      <c r="J40" s="11"/>
    </row>
    <row r="41" spans="1:11" ht="15.75" thickBot="1">
      <c r="A41" s="108" t="s">
        <v>226</v>
      </c>
      <c r="B41" s="108"/>
      <c r="C41" s="54">
        <v>0.54166666666666663</v>
      </c>
      <c r="D41" s="50"/>
      <c r="E41" s="108" t="s">
        <v>105</v>
      </c>
      <c r="F41" s="108"/>
      <c r="G41" s="108"/>
      <c r="H41" s="55">
        <v>0.60763888888888895</v>
      </c>
      <c r="I41" s="11"/>
      <c r="J41" s="11"/>
    </row>
    <row r="42" spans="1:11" ht="15.75" thickBot="1">
      <c r="A42" s="108" t="s">
        <v>227</v>
      </c>
      <c r="B42" s="108"/>
      <c r="C42" s="54">
        <v>0.54861111111111105</v>
      </c>
      <c r="D42" s="50"/>
      <c r="E42" s="108" t="s">
        <v>107</v>
      </c>
      <c r="F42" s="108"/>
      <c r="G42" s="108"/>
      <c r="H42" s="55">
        <v>0.61111111111111105</v>
      </c>
      <c r="I42" s="11"/>
      <c r="J42" s="11"/>
    </row>
    <row r="43" spans="1:11" ht="15.75" thickBot="1">
      <c r="A43" s="108" t="s">
        <v>228</v>
      </c>
      <c r="B43" s="108"/>
      <c r="C43" s="54">
        <v>0.55208333333333337</v>
      </c>
      <c r="D43" s="50"/>
      <c r="E43" s="108" t="s">
        <v>230</v>
      </c>
      <c r="F43" s="108"/>
      <c r="G43" s="108"/>
      <c r="H43" s="55">
        <v>0.61805555555555558</v>
      </c>
      <c r="I43" s="11"/>
      <c r="J43" s="11"/>
    </row>
    <row r="44" spans="1:11" ht="15.75" thickBot="1">
      <c r="A44" s="108" t="s">
        <v>97</v>
      </c>
      <c r="B44" s="108"/>
      <c r="C44" s="54">
        <v>0.5541666666666667</v>
      </c>
      <c r="D44" s="50"/>
      <c r="E44" s="108" t="s">
        <v>231</v>
      </c>
      <c r="F44" s="108"/>
      <c r="G44" s="108"/>
      <c r="H44" s="55">
        <v>0.625</v>
      </c>
      <c r="I44" s="11"/>
      <c r="J44" s="11"/>
    </row>
    <row r="45" spans="1:11" ht="15.75" thickBot="1">
      <c r="A45" s="108" t="s">
        <v>229</v>
      </c>
      <c r="B45" s="108"/>
      <c r="C45" s="54">
        <v>0.55555555555555558</v>
      </c>
      <c r="D45" s="50"/>
      <c r="E45" s="108" t="s">
        <v>101</v>
      </c>
      <c r="F45" s="108"/>
      <c r="G45" s="108"/>
      <c r="H45" s="55">
        <v>0.62847222222222221</v>
      </c>
      <c r="I45" s="11"/>
      <c r="J45" s="11"/>
    </row>
    <row r="46" spans="1:11" ht="15.75" thickBot="1">
      <c r="A46" s="108" t="s">
        <v>109</v>
      </c>
      <c r="B46" s="108"/>
      <c r="C46" s="54">
        <v>0.55763888888888891</v>
      </c>
      <c r="D46" s="50"/>
      <c r="E46" s="108" t="s">
        <v>226</v>
      </c>
      <c r="F46" s="108"/>
      <c r="G46" s="108"/>
      <c r="H46" s="55">
        <v>0.63194444444444442</v>
      </c>
      <c r="I46" s="11"/>
      <c r="J46" s="11"/>
    </row>
    <row r="47" spans="1:11" ht="15.75" thickBot="1">
      <c r="A47" s="108" t="s">
        <v>95</v>
      </c>
      <c r="B47" s="108"/>
      <c r="C47" s="54">
        <v>0.55902777777777779</v>
      </c>
      <c r="D47" s="50"/>
      <c r="E47" s="108" t="s">
        <v>232</v>
      </c>
      <c r="F47" s="108"/>
      <c r="G47" s="108"/>
      <c r="H47" s="55">
        <v>0.63888888888888895</v>
      </c>
      <c r="I47" s="11"/>
      <c r="J47" s="11"/>
    </row>
    <row r="48" spans="1:11" ht="15.75" thickBot="1">
      <c r="A48" s="139"/>
      <c r="B48" s="139"/>
      <c r="C48" s="57"/>
      <c r="D48" s="50"/>
      <c r="E48" s="108" t="s">
        <v>95</v>
      </c>
      <c r="F48" s="108"/>
      <c r="G48" s="108"/>
      <c r="H48" s="55">
        <v>0.64236111111111105</v>
      </c>
      <c r="I48" s="11"/>
      <c r="J48" s="11"/>
    </row>
    <row r="49" spans="1:10" ht="15.75" thickBot="1">
      <c r="A49" s="139"/>
      <c r="B49" s="139"/>
      <c r="C49" s="57"/>
      <c r="D49" s="50"/>
      <c r="E49" s="108" t="s">
        <v>233</v>
      </c>
      <c r="F49" s="108"/>
      <c r="G49" s="108"/>
      <c r="H49" s="55">
        <v>0.64444444444444449</v>
      </c>
      <c r="I49" s="11"/>
      <c r="J49" s="11"/>
    </row>
    <row r="50" spans="1:10" ht="15.75" thickBot="1">
      <c r="A50" s="139"/>
      <c r="B50" s="139"/>
      <c r="C50" s="57"/>
      <c r="D50" s="50"/>
      <c r="E50" s="108" t="s">
        <v>97</v>
      </c>
      <c r="F50" s="108"/>
      <c r="G50" s="108"/>
      <c r="H50" s="55">
        <v>0.64722222222222225</v>
      </c>
      <c r="I50" s="11"/>
      <c r="J50" s="11"/>
    </row>
    <row r="51" spans="1:10" ht="15.75" thickBot="1">
      <c r="A51" s="139"/>
      <c r="B51" s="139"/>
      <c r="C51" s="57"/>
      <c r="D51" s="50"/>
      <c r="E51" s="108" t="s">
        <v>96</v>
      </c>
      <c r="F51" s="108"/>
      <c r="G51" s="108"/>
      <c r="H51" s="55">
        <v>0.64861111111111114</v>
      </c>
      <c r="I51" s="11"/>
      <c r="J51" s="11"/>
    </row>
    <row r="52" spans="1:10" ht="15.75" thickBot="1">
      <c r="A52" s="139"/>
      <c r="B52" s="139"/>
      <c r="C52" s="57"/>
      <c r="D52" s="11"/>
      <c r="E52" s="108" t="s">
        <v>234</v>
      </c>
      <c r="F52" s="108"/>
      <c r="G52" s="108"/>
      <c r="H52" s="55">
        <v>0.64930555555555558</v>
      </c>
      <c r="I52" s="11"/>
      <c r="J52" s="11"/>
    </row>
    <row r="53" spans="1:10" ht="15.75" thickBot="1">
      <c r="A53" s="139"/>
      <c r="B53" s="139"/>
      <c r="C53" s="57"/>
      <c r="D53" s="11"/>
      <c r="E53" s="108" t="s">
        <v>109</v>
      </c>
      <c r="F53" s="108"/>
      <c r="G53" s="108"/>
      <c r="H53" s="55">
        <v>0.65069444444444446</v>
      </c>
      <c r="I53" s="11"/>
      <c r="J53" s="11"/>
    </row>
    <row r="54" spans="1:10" ht="15.75" thickBot="1">
      <c r="A54" s="139"/>
      <c r="B54" s="139"/>
      <c r="C54" s="57"/>
      <c r="D54" s="11"/>
      <c r="E54" s="108" t="s">
        <v>235</v>
      </c>
      <c r="F54" s="108"/>
      <c r="G54" s="108"/>
      <c r="H54" s="55">
        <v>0.65208333333333335</v>
      </c>
      <c r="I54" s="11"/>
      <c r="J54" s="11"/>
    </row>
    <row r="55" spans="1:10" ht="15">
      <c r="A55" s="139"/>
      <c r="B55" s="139"/>
      <c r="C55" s="57"/>
      <c r="D55" s="11"/>
      <c r="E55" s="139"/>
      <c r="F55" s="139"/>
      <c r="G55" s="139"/>
      <c r="H55" s="57"/>
      <c r="I55" s="11"/>
      <c r="J55" s="11"/>
    </row>
    <row r="56" spans="1:10" ht="15">
      <c r="A56" s="11"/>
      <c r="B56" s="11"/>
      <c r="C56" s="11"/>
      <c r="D56" s="11"/>
      <c r="E56" s="11"/>
      <c r="F56" s="11"/>
      <c r="G56" s="11"/>
      <c r="H56" s="11"/>
      <c r="I56" s="11"/>
      <c r="J56" s="11"/>
    </row>
    <row r="57" spans="1:10" ht="15">
      <c r="A57" s="11"/>
      <c r="B57" s="11"/>
      <c r="C57" s="11"/>
      <c r="D57" s="11"/>
      <c r="E57" s="11"/>
      <c r="F57" s="11"/>
      <c r="G57" s="11"/>
      <c r="H57" s="11"/>
      <c r="I57" s="11"/>
      <c r="J57" s="11"/>
    </row>
    <row r="58" spans="1:10" ht="15">
      <c r="A58" s="11"/>
      <c r="B58" s="11"/>
      <c r="C58" s="11"/>
      <c r="D58" s="11"/>
      <c r="E58" s="11"/>
      <c r="F58" s="11"/>
      <c r="G58" s="11"/>
      <c r="H58" s="11"/>
      <c r="I58" s="11"/>
      <c r="J58" s="11"/>
    </row>
    <row r="59" spans="1:10" ht="15">
      <c r="A59" s="11" t="s">
        <v>182</v>
      </c>
      <c r="B59" s="11"/>
      <c r="C59" s="11"/>
      <c r="D59" s="11"/>
      <c r="E59" s="11"/>
      <c r="F59" s="11"/>
      <c r="G59" s="11"/>
      <c r="H59" s="11"/>
      <c r="I59" s="11"/>
      <c r="J59" s="11"/>
    </row>
    <row r="60" spans="1:10" ht="15">
      <c r="A60" s="136" t="s">
        <v>183</v>
      </c>
      <c r="B60" s="136"/>
      <c r="C60" s="136"/>
      <c r="D60" s="136"/>
      <c r="E60" s="136"/>
      <c r="F60" s="136"/>
      <c r="G60" s="136"/>
      <c r="H60" s="136"/>
      <c r="I60" s="136"/>
      <c r="J60" s="136"/>
    </row>
    <row r="61" spans="1:10" ht="31.5" customHeight="1">
      <c r="A61" s="135" t="s">
        <v>184</v>
      </c>
      <c r="B61" s="136"/>
      <c r="C61" s="136"/>
      <c r="D61" s="136"/>
      <c r="E61" s="136"/>
      <c r="F61" s="136"/>
      <c r="G61" s="136"/>
      <c r="H61" s="136"/>
      <c r="I61" s="136"/>
      <c r="J61" s="136"/>
    </row>
    <row r="62" spans="1:10">
      <c r="A62" t="s">
        <v>429</v>
      </c>
    </row>
    <row r="63" spans="1:10" ht="15">
      <c r="A63" s="135"/>
      <c r="B63" s="135"/>
      <c r="C63" s="135"/>
      <c r="D63" s="135"/>
      <c r="E63" s="135"/>
      <c r="F63" s="135"/>
      <c r="G63" s="135"/>
      <c r="H63" s="135"/>
      <c r="I63" s="135"/>
      <c r="J63" s="135"/>
    </row>
  </sheetData>
  <mergeCells count="46">
    <mergeCell ref="H1:K1"/>
    <mergeCell ref="A60:J60"/>
    <mergeCell ref="A61:J61"/>
    <mergeCell ref="A63:J63"/>
    <mergeCell ref="A2:K2"/>
    <mergeCell ref="A55:B55"/>
    <mergeCell ref="E55:G55"/>
    <mergeCell ref="A52:B52"/>
    <mergeCell ref="E52:G52"/>
    <mergeCell ref="A53:B53"/>
    <mergeCell ref="E53:G53"/>
    <mergeCell ref="A54:B54"/>
    <mergeCell ref="E54:G54"/>
    <mergeCell ref="A49:B49"/>
    <mergeCell ref="E49:G49"/>
    <mergeCell ref="A50:B50"/>
    <mergeCell ref="A51:B51"/>
    <mergeCell ref="E50:G50"/>
    <mergeCell ref="E51:G51"/>
    <mergeCell ref="A46:B46"/>
    <mergeCell ref="E46:G46"/>
    <mergeCell ref="A47:B47"/>
    <mergeCell ref="E47:G47"/>
    <mergeCell ref="A48:B48"/>
    <mergeCell ref="E48:G48"/>
    <mergeCell ref="E43:G43"/>
    <mergeCell ref="A44:B44"/>
    <mergeCell ref="E44:G44"/>
    <mergeCell ref="A43:B43"/>
    <mergeCell ref="A42:B42"/>
    <mergeCell ref="A45:B45"/>
    <mergeCell ref="E45:G45"/>
    <mergeCell ref="I6:K6"/>
    <mergeCell ref="C7:E7"/>
    <mergeCell ref="F7:H7"/>
    <mergeCell ref="I7:K7"/>
    <mergeCell ref="C6:E6"/>
    <mergeCell ref="F6:H6"/>
    <mergeCell ref="B6:B8"/>
    <mergeCell ref="A6:A8"/>
    <mergeCell ref="B33:K33"/>
    <mergeCell ref="A40:B40"/>
    <mergeCell ref="E40:G40"/>
    <mergeCell ref="A41:B41"/>
    <mergeCell ref="E41:G41"/>
    <mergeCell ref="E42:G42"/>
  </mergeCells>
  <pageMargins left="0.7" right="0.7" top="0.75" bottom="0.75" header="0.3" footer="0.3"/>
  <pageSetup paperSize="9" orientation="portrait" horizontalDpi="4294967295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4"/>
  <sheetViews>
    <sheetView topLeftCell="A56" workbookViewId="0">
      <selection activeCell="A83" sqref="A83"/>
    </sheetView>
  </sheetViews>
  <sheetFormatPr defaultRowHeight="14.25"/>
  <cols>
    <col min="1" max="1" width="15.25" customWidth="1"/>
    <col min="2" max="2" width="8.75" customWidth="1"/>
    <col min="3" max="3" width="9" hidden="1" customWidth="1"/>
    <col min="4" max="12" width="6" customWidth="1"/>
  </cols>
  <sheetData>
    <row r="1" spans="1:12" ht="15.75">
      <c r="A1" s="1"/>
      <c r="I1" s="137" t="s">
        <v>193</v>
      </c>
      <c r="J1" s="137"/>
      <c r="K1" s="137"/>
      <c r="L1" s="137"/>
    </row>
    <row r="2" spans="1:12" ht="31.5" customHeight="1">
      <c r="A2" s="171" t="s">
        <v>266</v>
      </c>
      <c r="B2" s="172"/>
      <c r="C2" s="172"/>
      <c r="D2" s="172"/>
      <c r="E2" s="172"/>
      <c r="F2" s="172"/>
      <c r="G2" s="172"/>
      <c r="H2" s="172"/>
      <c r="I2" s="172"/>
      <c r="J2" s="172"/>
      <c r="K2" s="137"/>
      <c r="L2" s="137"/>
    </row>
    <row r="3" spans="1:12">
      <c r="A3" s="2"/>
    </row>
    <row r="4" spans="1:12">
      <c r="A4" s="4" t="s">
        <v>1</v>
      </c>
    </row>
    <row r="5" spans="1:12" ht="15" thickBot="1"/>
    <row r="6" spans="1:12" ht="16.5" thickBot="1">
      <c r="A6" s="130" t="s">
        <v>88</v>
      </c>
      <c r="B6" s="121" t="s">
        <v>112</v>
      </c>
      <c r="C6" s="107"/>
      <c r="D6" s="115" t="s">
        <v>85</v>
      </c>
      <c r="E6" s="116"/>
      <c r="F6" s="117"/>
      <c r="G6" s="115" t="s">
        <v>382</v>
      </c>
      <c r="H6" s="144"/>
      <c r="I6" s="173"/>
      <c r="J6" s="115" t="s">
        <v>87</v>
      </c>
      <c r="K6" s="116"/>
      <c r="L6" s="117"/>
    </row>
    <row r="7" spans="1:12" ht="14.25" customHeight="1">
      <c r="A7" s="147"/>
      <c r="B7" s="147"/>
      <c r="C7" s="116" t="s">
        <v>4</v>
      </c>
      <c r="D7" s="116"/>
      <c r="E7" s="116"/>
      <c r="F7" s="117"/>
      <c r="G7" s="115" t="s">
        <v>407</v>
      </c>
      <c r="H7" s="116"/>
      <c r="I7" s="117"/>
      <c r="J7" s="115" t="s">
        <v>407</v>
      </c>
      <c r="K7" s="116"/>
      <c r="L7" s="117"/>
    </row>
    <row r="8" spans="1:12" ht="15" thickBot="1">
      <c r="A8" s="147"/>
      <c r="B8" s="147"/>
      <c r="C8" s="119"/>
      <c r="D8" s="119"/>
      <c r="E8" s="119"/>
      <c r="F8" s="120"/>
      <c r="G8" s="132"/>
      <c r="H8" s="133"/>
      <c r="I8" s="134"/>
      <c r="J8" s="132"/>
      <c r="K8" s="133"/>
      <c r="L8" s="134"/>
    </row>
    <row r="9" spans="1:12" ht="26.25" customHeight="1" thickBot="1">
      <c r="A9" s="148"/>
      <c r="B9" s="148"/>
      <c r="C9" s="116" t="s">
        <v>411</v>
      </c>
      <c r="D9" s="117"/>
      <c r="E9" s="103" t="s">
        <v>19</v>
      </c>
      <c r="F9" s="103" t="s">
        <v>20</v>
      </c>
      <c r="G9" s="103" t="s">
        <v>5</v>
      </c>
      <c r="H9" s="103" t="s">
        <v>21</v>
      </c>
      <c r="I9" s="103" t="s">
        <v>20</v>
      </c>
      <c r="J9" s="103" t="s">
        <v>414</v>
      </c>
      <c r="K9" s="103" t="s">
        <v>22</v>
      </c>
      <c r="L9" s="103" t="s">
        <v>413</v>
      </c>
    </row>
    <row r="10" spans="1:12" ht="16.5" thickBot="1">
      <c r="A10" s="37" t="s">
        <v>113</v>
      </c>
      <c r="B10" s="23">
        <v>0.29166666666666669</v>
      </c>
      <c r="C10" s="168"/>
      <c r="D10" s="168"/>
      <c r="E10" s="102"/>
      <c r="F10" s="102"/>
      <c r="G10" s="102"/>
      <c r="H10" s="102"/>
      <c r="I10" s="102"/>
      <c r="J10" s="102"/>
      <c r="K10" s="102"/>
      <c r="L10" s="102">
        <v>1</v>
      </c>
    </row>
    <row r="11" spans="1:12" ht="16.5" thickBot="1">
      <c r="A11" s="37" t="s">
        <v>114</v>
      </c>
      <c r="B11" s="23">
        <v>0.2986111111111111</v>
      </c>
      <c r="C11" s="154"/>
      <c r="D11" s="155"/>
      <c r="E11" s="7"/>
      <c r="F11" s="7"/>
      <c r="G11" s="7"/>
      <c r="H11" s="7"/>
      <c r="I11" s="7">
        <v>5</v>
      </c>
      <c r="J11" s="7"/>
      <c r="K11" s="7"/>
      <c r="L11" s="7">
        <v>4</v>
      </c>
    </row>
    <row r="12" spans="1:12" ht="16.5" thickBot="1">
      <c r="A12" s="37" t="s">
        <v>115</v>
      </c>
      <c r="B12" s="23">
        <v>0.30208333333333331</v>
      </c>
      <c r="C12" s="154"/>
      <c r="D12" s="155"/>
      <c r="E12" s="7">
        <v>2</v>
      </c>
      <c r="F12" s="7"/>
      <c r="G12" s="7"/>
      <c r="H12" s="7"/>
      <c r="I12" s="7">
        <v>1</v>
      </c>
      <c r="J12" s="7"/>
      <c r="K12" s="7"/>
      <c r="L12" s="7"/>
    </row>
    <row r="13" spans="1:12" ht="16.5" thickBot="1">
      <c r="A13" s="5" t="s">
        <v>116</v>
      </c>
      <c r="B13" s="12">
        <v>0.30277777777777776</v>
      </c>
      <c r="C13" s="154"/>
      <c r="D13" s="155"/>
      <c r="E13" s="7"/>
      <c r="F13" s="7"/>
      <c r="G13" s="7"/>
      <c r="H13" s="7"/>
      <c r="I13" s="7"/>
      <c r="J13" s="7"/>
      <c r="K13" s="7"/>
      <c r="L13" s="7">
        <v>1</v>
      </c>
    </row>
    <row r="14" spans="1:12" ht="16.5" thickBot="1">
      <c r="A14" s="5" t="s">
        <v>117</v>
      </c>
      <c r="B14" s="12">
        <v>0.30416666666666664</v>
      </c>
      <c r="C14" s="154">
        <v>1</v>
      </c>
      <c r="D14" s="155"/>
      <c r="E14" s="7"/>
      <c r="F14" s="7"/>
      <c r="G14" s="7"/>
      <c r="H14" s="7"/>
      <c r="I14" s="7"/>
      <c r="J14" s="7"/>
      <c r="K14" s="7"/>
      <c r="L14" s="7"/>
    </row>
    <row r="15" spans="1:12" ht="16.5" thickBot="1">
      <c r="A15" s="5" t="s">
        <v>118</v>
      </c>
      <c r="B15" s="12">
        <v>0.30555555555555552</v>
      </c>
      <c r="C15" s="154">
        <v>1</v>
      </c>
      <c r="D15" s="155"/>
      <c r="E15" s="7"/>
      <c r="F15" s="7"/>
      <c r="G15" s="7"/>
      <c r="H15" s="7"/>
      <c r="I15" s="7"/>
      <c r="J15" s="7"/>
      <c r="K15" s="7"/>
      <c r="L15" s="7"/>
    </row>
    <row r="16" spans="1:12" ht="16.5" thickBot="1">
      <c r="A16" s="5" t="s">
        <v>119</v>
      </c>
      <c r="B16" s="12">
        <v>0.30763888888888891</v>
      </c>
      <c r="C16" s="154">
        <v>12</v>
      </c>
      <c r="D16" s="155"/>
      <c r="E16" s="7"/>
      <c r="F16" s="7"/>
      <c r="G16" s="7"/>
      <c r="H16" s="7">
        <v>3</v>
      </c>
      <c r="I16" s="7"/>
      <c r="J16" s="7"/>
      <c r="K16" s="7">
        <v>6</v>
      </c>
      <c r="L16" s="7"/>
    </row>
    <row r="17" spans="1:12" ht="16.5" thickBot="1">
      <c r="A17" s="5" t="s">
        <v>120</v>
      </c>
      <c r="B17" s="12">
        <v>0.30902777777777779</v>
      </c>
      <c r="C17" s="154">
        <v>10</v>
      </c>
      <c r="D17" s="155"/>
      <c r="E17" s="7"/>
      <c r="F17" s="7"/>
      <c r="G17" s="7"/>
      <c r="H17" s="7"/>
      <c r="I17" s="7"/>
      <c r="J17" s="7"/>
      <c r="K17" s="7">
        <v>5</v>
      </c>
      <c r="L17" s="7"/>
    </row>
    <row r="18" spans="1:12" ht="16.5" thickBot="1">
      <c r="A18" s="5" t="s">
        <v>121</v>
      </c>
      <c r="B18" s="12">
        <v>0.3125</v>
      </c>
      <c r="C18" s="154"/>
      <c r="D18" s="155"/>
      <c r="E18" s="7"/>
      <c r="F18" s="7"/>
      <c r="G18" s="7"/>
      <c r="H18" s="7"/>
      <c r="I18" s="7"/>
      <c r="J18" s="7"/>
      <c r="K18" s="7"/>
      <c r="L18" s="7"/>
    </row>
    <row r="19" spans="1:12" ht="16.5" thickBot="1">
      <c r="A19" s="5" t="s">
        <v>122</v>
      </c>
      <c r="B19" s="12">
        <v>0.31458333333333333</v>
      </c>
      <c r="C19" s="154"/>
      <c r="D19" s="155"/>
      <c r="E19" s="7"/>
      <c r="F19" s="7"/>
      <c r="G19" s="7">
        <v>1</v>
      </c>
      <c r="H19" s="7"/>
      <c r="I19" s="7"/>
      <c r="J19" s="7"/>
      <c r="K19" s="7"/>
      <c r="L19" s="7"/>
    </row>
    <row r="20" spans="1:12" ht="16.5" thickBot="1">
      <c r="A20" s="5" t="s">
        <v>123</v>
      </c>
      <c r="B20" s="12">
        <v>0.31805555555555554</v>
      </c>
      <c r="C20" s="154"/>
      <c r="D20" s="155"/>
      <c r="E20" s="7"/>
      <c r="F20" s="7"/>
      <c r="G20" s="7"/>
      <c r="H20" s="7"/>
      <c r="I20" s="7"/>
      <c r="J20" s="7"/>
      <c r="K20" s="7">
        <v>1</v>
      </c>
      <c r="L20" s="7"/>
    </row>
    <row r="21" spans="1:12" ht="16.5" thickBot="1">
      <c r="A21" s="5" t="s">
        <v>124</v>
      </c>
      <c r="B21" s="12">
        <v>0.32291666666666669</v>
      </c>
      <c r="C21" s="154"/>
      <c r="D21" s="155"/>
      <c r="E21" s="7"/>
      <c r="F21" s="7"/>
      <c r="G21" s="7"/>
      <c r="H21" s="7"/>
      <c r="I21" s="7"/>
      <c r="J21" s="7"/>
      <c r="K21" s="7">
        <v>32</v>
      </c>
      <c r="L21" s="7"/>
    </row>
    <row r="22" spans="1:12" ht="16.5" thickBot="1">
      <c r="A22" s="5" t="s">
        <v>125</v>
      </c>
      <c r="B22" s="12">
        <v>0.3298611111111111</v>
      </c>
      <c r="C22" s="154"/>
      <c r="D22" s="155"/>
      <c r="E22" s="7"/>
      <c r="F22" s="7"/>
      <c r="G22" s="7"/>
      <c r="H22" s="7"/>
      <c r="I22" s="7"/>
      <c r="J22" s="7"/>
      <c r="K22" s="7"/>
      <c r="L22" s="7"/>
    </row>
    <row r="23" spans="1:12" ht="39" thickBot="1">
      <c r="A23" s="5" t="s">
        <v>126</v>
      </c>
      <c r="B23" s="12">
        <v>0.33333333333333331</v>
      </c>
      <c r="C23" s="154"/>
      <c r="D23" s="155"/>
      <c r="E23" s="7"/>
      <c r="F23" s="7"/>
      <c r="G23" s="7">
        <v>4</v>
      </c>
      <c r="H23" s="7"/>
      <c r="I23" s="7"/>
      <c r="J23" s="7"/>
      <c r="K23" s="7"/>
      <c r="L23" s="7"/>
    </row>
    <row r="24" spans="1:12" ht="39" thickBot="1">
      <c r="A24" s="5" t="s">
        <v>127</v>
      </c>
      <c r="B24" s="12">
        <v>0.3354166666666667</v>
      </c>
      <c r="C24" s="154"/>
      <c r="D24" s="155"/>
      <c r="E24" s="7"/>
      <c r="F24" s="7"/>
      <c r="G24" s="7">
        <v>17</v>
      </c>
      <c r="H24" s="7"/>
      <c r="I24" s="7"/>
      <c r="J24" s="7"/>
      <c r="K24" s="7"/>
      <c r="L24" s="7"/>
    </row>
    <row r="25" spans="1:12" ht="16.5" thickBot="1">
      <c r="A25" s="5" t="s">
        <v>128</v>
      </c>
      <c r="B25" s="12">
        <v>0.33611111111111108</v>
      </c>
      <c r="C25" s="154"/>
      <c r="D25" s="155"/>
      <c r="E25" s="7"/>
      <c r="F25" s="7"/>
      <c r="G25" s="7"/>
      <c r="H25" s="7"/>
      <c r="I25" s="7"/>
      <c r="J25" s="7"/>
      <c r="K25" s="7"/>
      <c r="L25" s="7"/>
    </row>
    <row r="26" spans="1:12" ht="16.5" thickBot="1">
      <c r="A26" s="10" t="s">
        <v>129</v>
      </c>
      <c r="B26" s="12">
        <v>0.33680555555555558</v>
      </c>
      <c r="C26" s="154"/>
      <c r="D26" s="155"/>
      <c r="E26" s="7"/>
      <c r="F26" s="7"/>
      <c r="G26" s="7"/>
      <c r="H26" s="7"/>
      <c r="I26" s="7"/>
      <c r="J26" s="7"/>
      <c r="K26" s="7"/>
      <c r="L26" s="7"/>
    </row>
    <row r="27" spans="1:12" ht="16.5" thickBot="1">
      <c r="A27" s="5" t="s">
        <v>123</v>
      </c>
      <c r="B27" s="12">
        <v>0.33819444444444446</v>
      </c>
      <c r="C27" s="154"/>
      <c r="D27" s="155"/>
      <c r="E27" s="7"/>
      <c r="F27" s="7"/>
      <c r="G27" s="7">
        <v>8</v>
      </c>
      <c r="H27" s="7"/>
      <c r="I27" s="7"/>
      <c r="J27" s="7"/>
      <c r="K27" s="7"/>
      <c r="L27" s="7"/>
    </row>
    <row r="28" spans="1:12" ht="26.25" thickBot="1">
      <c r="A28" s="5" t="s">
        <v>130</v>
      </c>
      <c r="B28" s="12">
        <v>0.34027777777777773</v>
      </c>
      <c r="C28" s="154"/>
      <c r="D28" s="155"/>
      <c r="E28" s="7"/>
      <c r="F28" s="7"/>
      <c r="G28" s="7">
        <v>2</v>
      </c>
      <c r="H28" s="7"/>
      <c r="I28" s="7"/>
      <c r="J28" s="7"/>
      <c r="K28" s="7"/>
      <c r="L28" s="7"/>
    </row>
    <row r="29" spans="1:12" ht="16.5" thickBot="1">
      <c r="A29" s="5" t="s">
        <v>124</v>
      </c>
      <c r="B29" s="12">
        <v>0.34236111111111112</v>
      </c>
      <c r="C29" s="154"/>
      <c r="D29" s="155"/>
      <c r="E29" s="7"/>
      <c r="F29" s="7"/>
      <c r="G29" s="7"/>
      <c r="H29" s="7"/>
      <c r="I29" s="7"/>
      <c r="J29" s="7"/>
      <c r="K29" s="7"/>
      <c r="L29" s="7"/>
    </row>
    <row r="30" spans="1:12" s="35" customFormat="1" ht="16.5" thickBot="1">
      <c r="A30" s="34" t="s">
        <v>40</v>
      </c>
      <c r="B30" s="9"/>
      <c r="C30" s="112">
        <f>SUM(C10:D29)</f>
        <v>24</v>
      </c>
      <c r="D30" s="156"/>
      <c r="E30" s="9">
        <f>SUM(E10:E29)</f>
        <v>2</v>
      </c>
      <c r="F30" s="9">
        <f t="shared" ref="F30:L30" si="0">SUM(F10:F29)</f>
        <v>0</v>
      </c>
      <c r="G30" s="9">
        <f t="shared" si="0"/>
        <v>32</v>
      </c>
      <c r="H30" s="9">
        <f t="shared" si="0"/>
        <v>3</v>
      </c>
      <c r="I30" s="9">
        <f t="shared" si="0"/>
        <v>6</v>
      </c>
      <c r="J30" s="9">
        <f t="shared" si="0"/>
        <v>0</v>
      </c>
      <c r="K30" s="9">
        <f t="shared" si="0"/>
        <v>44</v>
      </c>
      <c r="L30" s="9">
        <f t="shared" si="0"/>
        <v>6</v>
      </c>
    </row>
    <row r="31" spans="1:12" ht="16.5" thickBot="1">
      <c r="A31" s="34" t="s">
        <v>131</v>
      </c>
      <c r="B31" s="112">
        <f>C30+E30+F30+G30+H30+I30+J30+K30+L30</f>
        <v>117</v>
      </c>
      <c r="C31" s="169"/>
      <c r="D31" s="169"/>
      <c r="E31" s="169"/>
      <c r="F31" s="169"/>
      <c r="G31" s="169"/>
      <c r="H31" s="169"/>
      <c r="I31" s="169"/>
      <c r="J31" s="169"/>
      <c r="K31" s="169"/>
      <c r="L31" s="170"/>
    </row>
    <row r="45" spans="1:1">
      <c r="A45" s="42" t="s">
        <v>223</v>
      </c>
    </row>
    <row r="46" spans="1:1" ht="15">
      <c r="A46" s="11"/>
    </row>
    <row r="47" spans="1:1">
      <c r="A47" s="4" t="s">
        <v>167</v>
      </c>
    </row>
    <row r="48" spans="1:1">
      <c r="A48" s="4"/>
    </row>
    <row r="49" spans="1:10" ht="15.75" thickBot="1">
      <c r="A49" s="11" t="s">
        <v>230</v>
      </c>
      <c r="B49" s="11"/>
      <c r="C49" s="11"/>
      <c r="D49" s="11"/>
      <c r="F49" s="11" t="s">
        <v>105</v>
      </c>
      <c r="G49" s="11"/>
      <c r="H49" s="11"/>
      <c r="I49" s="11"/>
      <c r="J49" s="11"/>
    </row>
    <row r="50" spans="1:10" ht="15.75" thickBot="1">
      <c r="A50" s="127" t="s">
        <v>88</v>
      </c>
      <c r="B50" s="127"/>
      <c r="C50" s="49" t="s">
        <v>169</v>
      </c>
      <c r="D50" s="49" t="s">
        <v>169</v>
      </c>
      <c r="F50" s="109" t="s">
        <v>88</v>
      </c>
      <c r="G50" s="110"/>
      <c r="H50" s="111"/>
      <c r="I50" s="49" t="s">
        <v>169</v>
      </c>
    </row>
    <row r="51" spans="1:10" ht="15.75" thickBot="1">
      <c r="A51" s="108" t="s">
        <v>230</v>
      </c>
      <c r="B51" s="108"/>
      <c r="C51" s="54"/>
      <c r="D51" s="55">
        <v>0.52777777777777779</v>
      </c>
      <c r="F51" s="108" t="s">
        <v>105</v>
      </c>
      <c r="G51" s="108"/>
      <c r="H51" s="108"/>
      <c r="I51" s="55">
        <v>0.57291666666666663</v>
      </c>
    </row>
    <row r="52" spans="1:10" ht="15.75" thickBot="1">
      <c r="A52" s="108" t="s">
        <v>231</v>
      </c>
      <c r="B52" s="108"/>
      <c r="C52" s="54"/>
      <c r="D52" s="55">
        <v>0.53125</v>
      </c>
      <c r="F52" s="108" t="s">
        <v>107</v>
      </c>
      <c r="G52" s="108"/>
      <c r="H52" s="108"/>
      <c r="I52" s="55">
        <v>0.57638888888888895</v>
      </c>
    </row>
    <row r="53" spans="1:10" ht="15.75" thickBot="1">
      <c r="A53" s="108" t="s">
        <v>102</v>
      </c>
      <c r="B53" s="108"/>
      <c r="C53" s="54"/>
      <c r="D53" s="55">
        <v>0.53472222222222221</v>
      </c>
      <c r="F53" s="108" t="s">
        <v>106</v>
      </c>
      <c r="G53" s="108"/>
      <c r="H53" s="108"/>
      <c r="I53" s="55">
        <v>0.58333333333333337</v>
      </c>
    </row>
    <row r="54" spans="1:10" ht="15.75" thickBot="1">
      <c r="A54" s="108" t="s">
        <v>103</v>
      </c>
      <c r="B54" s="108"/>
      <c r="C54" s="54"/>
      <c r="D54" s="55">
        <v>0.53611111111111109</v>
      </c>
      <c r="F54" s="108" t="s">
        <v>230</v>
      </c>
      <c r="G54" s="108"/>
      <c r="H54" s="108"/>
      <c r="I54" s="55">
        <v>0.59027777777777779</v>
      </c>
    </row>
    <row r="55" spans="1:10" ht="15.75" thickBot="1">
      <c r="A55" s="108" t="s">
        <v>101</v>
      </c>
      <c r="B55" s="108"/>
      <c r="C55" s="54"/>
      <c r="D55" s="55">
        <v>0.53819444444444442</v>
      </c>
      <c r="F55" s="108" t="s">
        <v>231</v>
      </c>
      <c r="G55" s="108"/>
      <c r="H55" s="108"/>
      <c r="I55" s="55">
        <v>0.59375</v>
      </c>
    </row>
    <row r="56" spans="1:10" ht="15.75" thickBot="1">
      <c r="A56" s="108" t="s">
        <v>226</v>
      </c>
      <c r="B56" s="108"/>
      <c r="C56" s="54"/>
      <c r="D56" s="55">
        <v>0.54166666666666663</v>
      </c>
      <c r="F56" s="108" t="s">
        <v>236</v>
      </c>
      <c r="G56" s="108"/>
      <c r="H56" s="108"/>
      <c r="I56" s="55">
        <v>0.59722222222222221</v>
      </c>
    </row>
    <row r="57" spans="1:10" ht="15.75" thickBot="1">
      <c r="A57" s="108" t="s">
        <v>238</v>
      </c>
      <c r="B57" s="108"/>
      <c r="C57" s="54"/>
      <c r="D57" s="55">
        <v>0.54513888888888895</v>
      </c>
      <c r="F57" s="108" t="s">
        <v>105</v>
      </c>
      <c r="G57" s="108"/>
      <c r="H57" s="108"/>
      <c r="I57" s="55">
        <v>0.60416666666666663</v>
      </c>
    </row>
    <row r="58" spans="1:10" ht="15.75" thickBot="1">
      <c r="A58" s="108" t="s">
        <v>239</v>
      </c>
      <c r="B58" s="108"/>
      <c r="C58" s="54"/>
      <c r="D58" s="55">
        <v>0.54861111111111105</v>
      </c>
      <c r="F58" s="139"/>
      <c r="G58" s="139"/>
      <c r="H58" s="139"/>
      <c r="I58" s="57"/>
    </row>
    <row r="59" spans="1:10" ht="15.75" thickBot="1">
      <c r="A59" s="108" t="s">
        <v>240</v>
      </c>
      <c r="B59" s="108"/>
      <c r="C59" s="54"/>
      <c r="D59" s="55">
        <v>0.55208333333333337</v>
      </c>
    </row>
    <row r="60" spans="1:10" ht="15.75" thickBot="1">
      <c r="A60" s="108" t="s">
        <v>241</v>
      </c>
      <c r="B60" s="108"/>
      <c r="C60" s="54"/>
      <c r="D60" s="55">
        <v>0.55555555555555558</v>
      </c>
    </row>
    <row r="61" spans="1:10" ht="15.75" thickBot="1">
      <c r="A61" s="108" t="s">
        <v>105</v>
      </c>
      <c r="B61" s="108"/>
      <c r="C61" s="54"/>
      <c r="D61" s="54">
        <v>0.56944444444444442</v>
      </c>
    </row>
    <row r="62" spans="1:10" ht="15">
      <c r="A62" s="11"/>
      <c r="B62" s="11"/>
      <c r="C62" s="11"/>
      <c r="D62" s="11"/>
      <c r="E62" s="11"/>
      <c r="F62" s="11"/>
      <c r="G62" s="11"/>
      <c r="H62" s="11"/>
      <c r="I62" s="11"/>
      <c r="J62" s="11"/>
    </row>
    <row r="63" spans="1:10" ht="15.75" thickBot="1">
      <c r="A63" s="11" t="s">
        <v>105</v>
      </c>
      <c r="B63" s="11"/>
      <c r="C63" s="11"/>
      <c r="D63" s="11"/>
      <c r="E63" s="11"/>
      <c r="F63" s="11"/>
      <c r="G63" s="11"/>
      <c r="H63" s="11"/>
      <c r="I63" s="11"/>
      <c r="J63" s="11"/>
    </row>
    <row r="64" spans="1:10" ht="15.75" thickBot="1">
      <c r="A64" s="127" t="s">
        <v>88</v>
      </c>
      <c r="B64" s="127"/>
      <c r="C64" s="49" t="s">
        <v>169</v>
      </c>
      <c r="D64" s="49" t="s">
        <v>169</v>
      </c>
      <c r="E64" s="157"/>
      <c r="F64" s="157"/>
      <c r="G64" s="139"/>
      <c r="H64" s="61"/>
      <c r="I64" s="11"/>
      <c r="J64" s="11"/>
    </row>
    <row r="65" spans="1:10" ht="15.75" thickBot="1">
      <c r="A65" s="108" t="s">
        <v>105</v>
      </c>
      <c r="B65" s="108"/>
      <c r="C65" s="54"/>
      <c r="D65" s="55">
        <v>0.58680555555555558</v>
      </c>
      <c r="E65" s="139"/>
      <c r="F65" s="139"/>
      <c r="G65" s="139"/>
      <c r="H65" s="57"/>
      <c r="I65" s="11"/>
      <c r="J65" s="11"/>
    </row>
    <row r="66" spans="1:10" ht="15.75" thickBot="1">
      <c r="A66" s="108" t="s">
        <v>230</v>
      </c>
      <c r="B66" s="108"/>
      <c r="C66" s="54"/>
      <c r="D66" s="55">
        <v>0.61458333333333337</v>
      </c>
      <c r="E66" s="139"/>
      <c r="F66" s="139"/>
      <c r="G66" s="139"/>
      <c r="H66" s="57"/>
      <c r="I66" s="11"/>
      <c r="J66" s="11"/>
    </row>
    <row r="67" spans="1:10" ht="15.75" thickBot="1">
      <c r="A67" s="108" t="s">
        <v>231</v>
      </c>
      <c r="B67" s="108"/>
      <c r="C67" s="54"/>
      <c r="D67" s="55">
        <v>0.61597222222222225</v>
      </c>
      <c r="E67" s="139"/>
      <c r="F67" s="139"/>
      <c r="G67" s="139"/>
      <c r="H67" s="57"/>
      <c r="I67" s="11"/>
      <c r="J67" s="11"/>
    </row>
    <row r="68" spans="1:10" ht="15.75" thickBot="1">
      <c r="A68" s="108" t="s">
        <v>236</v>
      </c>
      <c r="B68" s="108"/>
      <c r="C68" s="54"/>
      <c r="D68" s="55">
        <v>0.61805555555555558</v>
      </c>
      <c r="E68" s="139"/>
      <c r="F68" s="139"/>
      <c r="G68" s="139"/>
      <c r="H68" s="57"/>
      <c r="I68" s="11"/>
      <c r="J68" s="11"/>
    </row>
    <row r="69" spans="1:10" ht="15.75" thickBot="1">
      <c r="A69" s="108" t="s">
        <v>237</v>
      </c>
      <c r="B69" s="108"/>
      <c r="C69" s="54"/>
      <c r="D69" s="55">
        <v>0.62152777777777779</v>
      </c>
      <c r="E69" s="139"/>
      <c r="F69" s="139"/>
      <c r="G69" s="139"/>
      <c r="H69" s="57"/>
      <c r="I69" s="11"/>
      <c r="J69" s="11"/>
    </row>
    <row r="70" spans="1:10" ht="15.75" thickBot="1">
      <c r="A70" s="108" t="s">
        <v>226</v>
      </c>
      <c r="B70" s="108"/>
      <c r="C70" s="54"/>
      <c r="D70" s="55">
        <v>0.625</v>
      </c>
      <c r="E70" s="139"/>
      <c r="F70" s="139"/>
      <c r="G70" s="139"/>
      <c r="H70" s="57"/>
      <c r="I70" s="11"/>
      <c r="J70" s="11"/>
    </row>
    <row r="71" spans="1:10" ht="15.75" thickBot="1">
      <c r="A71" s="108" t="s">
        <v>238</v>
      </c>
      <c r="B71" s="108"/>
      <c r="C71" s="54"/>
      <c r="D71" s="55">
        <v>0.62847222222222221</v>
      </c>
      <c r="E71" s="139"/>
      <c r="F71" s="139"/>
      <c r="G71" s="139"/>
      <c r="H71" s="57"/>
      <c r="I71" s="11"/>
      <c r="J71" s="11"/>
    </row>
    <row r="72" spans="1:10" ht="15.75" thickBot="1">
      <c r="A72" s="108" t="s">
        <v>239</v>
      </c>
      <c r="B72" s="108"/>
      <c r="C72" s="54"/>
      <c r="D72" s="55">
        <v>0.63194444444444442</v>
      </c>
      <c r="E72" s="139"/>
      <c r="F72" s="139"/>
      <c r="G72" s="139"/>
      <c r="H72" s="57"/>
      <c r="I72" s="11"/>
      <c r="J72" s="11"/>
    </row>
    <row r="73" spans="1:10" ht="15.75" thickBot="1">
      <c r="A73" s="108" t="s">
        <v>240</v>
      </c>
      <c r="B73" s="108"/>
      <c r="C73" s="53"/>
      <c r="D73" s="54">
        <v>0.63541666666666663</v>
      </c>
      <c r="E73" s="139"/>
      <c r="F73" s="139"/>
      <c r="G73" s="139"/>
      <c r="H73" s="57"/>
      <c r="I73" s="11"/>
      <c r="J73" s="11"/>
    </row>
    <row r="74" spans="1:10" ht="15.75" thickBot="1">
      <c r="A74" s="108" t="s">
        <v>241</v>
      </c>
      <c r="B74" s="108"/>
      <c r="C74" s="53"/>
      <c r="D74" s="54">
        <v>0.63888888888888895</v>
      </c>
      <c r="E74" s="139"/>
      <c r="F74" s="139"/>
      <c r="G74" s="139"/>
      <c r="H74" s="57"/>
      <c r="I74" s="11"/>
      <c r="J74" s="11"/>
    </row>
    <row r="75" spans="1:10" ht="15.75" thickBot="1">
      <c r="A75" s="108" t="s">
        <v>243</v>
      </c>
      <c r="B75" s="108"/>
      <c r="C75" s="53"/>
      <c r="D75" s="54">
        <v>0.64236111111111105</v>
      </c>
      <c r="E75" s="139"/>
      <c r="F75" s="139"/>
      <c r="G75" s="139"/>
      <c r="H75" s="57"/>
      <c r="I75" s="11"/>
      <c r="J75" s="11"/>
    </row>
    <row r="76" spans="1:10" ht="15.75" thickBot="1">
      <c r="A76" s="108" t="s">
        <v>242</v>
      </c>
      <c r="B76" s="108"/>
      <c r="C76" s="53"/>
      <c r="D76" s="54">
        <v>0.64930555555555558</v>
      </c>
      <c r="E76" s="139"/>
      <c r="F76" s="139"/>
      <c r="G76" s="139"/>
      <c r="H76" s="57"/>
      <c r="I76" s="11"/>
      <c r="J76" s="11"/>
    </row>
    <row r="77" spans="1:10" ht="15">
      <c r="A77" s="11"/>
      <c r="B77" s="11"/>
      <c r="C77" s="11"/>
      <c r="D77" s="11"/>
      <c r="E77" s="139"/>
      <c r="F77" s="139"/>
      <c r="G77" s="139"/>
      <c r="H77" s="57"/>
      <c r="I77" s="11"/>
      <c r="J77" s="11"/>
    </row>
    <row r="78" spans="1:10" ht="15">
      <c r="A78" s="11"/>
      <c r="B78" s="11"/>
      <c r="C78" s="11"/>
      <c r="D78" s="11"/>
      <c r="E78" s="11"/>
      <c r="F78" s="11"/>
      <c r="G78" s="11"/>
      <c r="H78" s="11"/>
      <c r="I78" s="11"/>
      <c r="J78" s="11"/>
    </row>
    <row r="79" spans="1:10" ht="15">
      <c r="A79" s="11"/>
      <c r="B79" s="11"/>
      <c r="C79" s="11"/>
      <c r="D79" s="11"/>
      <c r="E79" s="11"/>
      <c r="F79" s="11"/>
      <c r="G79" s="11"/>
      <c r="H79" s="11"/>
      <c r="I79" s="11"/>
      <c r="J79" s="11"/>
    </row>
    <row r="80" spans="1:10" ht="15">
      <c r="A80" s="11" t="s">
        <v>182</v>
      </c>
      <c r="B80" s="11"/>
      <c r="C80" s="11"/>
      <c r="D80" s="11"/>
      <c r="E80" s="11"/>
      <c r="F80" s="11"/>
      <c r="G80" s="11"/>
      <c r="H80" s="11"/>
      <c r="I80" s="11"/>
      <c r="J80" s="11"/>
    </row>
    <row r="81" spans="1:10" ht="15">
      <c r="A81" s="136" t="s">
        <v>183</v>
      </c>
      <c r="B81" s="136"/>
      <c r="C81" s="136"/>
      <c r="D81" s="136"/>
      <c r="E81" s="136"/>
      <c r="F81" s="136"/>
      <c r="G81" s="136"/>
      <c r="H81" s="136"/>
      <c r="I81" s="136"/>
      <c r="J81" s="136"/>
    </row>
    <row r="82" spans="1:10" ht="30" customHeight="1">
      <c r="A82" s="135" t="s">
        <v>184</v>
      </c>
      <c r="B82" s="136"/>
      <c r="C82" s="136"/>
      <c r="D82" s="136"/>
      <c r="E82" s="136"/>
      <c r="F82" s="136"/>
      <c r="G82" s="136"/>
      <c r="H82" s="136"/>
      <c r="I82" s="136"/>
      <c r="J82" s="136"/>
    </row>
    <row r="83" spans="1:10">
      <c r="A83" t="s">
        <v>429</v>
      </c>
    </row>
    <row r="84" spans="1:10" ht="15">
      <c r="A84" s="135"/>
      <c r="B84" s="135"/>
      <c r="C84" s="135"/>
      <c r="D84" s="135"/>
      <c r="E84" s="135"/>
      <c r="F84" s="135"/>
      <c r="G84" s="135"/>
      <c r="H84" s="135"/>
      <c r="I84" s="135"/>
      <c r="J84" s="135"/>
    </row>
  </sheetData>
  <mergeCells count="84">
    <mergeCell ref="B6:B9"/>
    <mergeCell ref="A6:A9"/>
    <mergeCell ref="G7:I8"/>
    <mergeCell ref="J7:L8"/>
    <mergeCell ref="I1:L1"/>
    <mergeCell ref="C7:F8"/>
    <mergeCell ref="C9:D9"/>
    <mergeCell ref="D6:F6"/>
    <mergeCell ref="G6:I6"/>
    <mergeCell ref="J6:L6"/>
    <mergeCell ref="A68:B68"/>
    <mergeCell ref="E68:G68"/>
    <mergeCell ref="A69:B69"/>
    <mergeCell ref="E69:G69"/>
    <mergeCell ref="A70:B70"/>
    <mergeCell ref="E70:G70"/>
    <mergeCell ref="A82:J82"/>
    <mergeCell ref="A84:J84"/>
    <mergeCell ref="A71:B71"/>
    <mergeCell ref="E71:G71"/>
    <mergeCell ref="A72:B72"/>
    <mergeCell ref="E72:G72"/>
    <mergeCell ref="E73:G73"/>
    <mergeCell ref="E74:G74"/>
    <mergeCell ref="A73:B73"/>
    <mergeCell ref="A74:B74"/>
    <mergeCell ref="A75:B75"/>
    <mergeCell ref="A76:B76"/>
    <mergeCell ref="E75:G75"/>
    <mergeCell ref="E76:G76"/>
    <mergeCell ref="E77:G77"/>
    <mergeCell ref="A81:J81"/>
    <mergeCell ref="A60:B60"/>
    <mergeCell ref="A61:B61"/>
    <mergeCell ref="E67:G67"/>
    <mergeCell ref="A64:B64"/>
    <mergeCell ref="E64:G64"/>
    <mergeCell ref="A65:B65"/>
    <mergeCell ref="E65:G65"/>
    <mergeCell ref="A66:B66"/>
    <mergeCell ref="E66:G66"/>
    <mergeCell ref="A67:B67"/>
    <mergeCell ref="F57:H57"/>
    <mergeCell ref="A57:B57"/>
    <mergeCell ref="A58:B58"/>
    <mergeCell ref="F58:H58"/>
    <mergeCell ref="A59:B59"/>
    <mergeCell ref="F55:H55"/>
    <mergeCell ref="F53:H53"/>
    <mergeCell ref="A55:B55"/>
    <mergeCell ref="F56:H56"/>
    <mergeCell ref="A56:B56"/>
    <mergeCell ref="A52:B52"/>
    <mergeCell ref="F52:H52"/>
    <mergeCell ref="A53:B53"/>
    <mergeCell ref="F54:H54"/>
    <mergeCell ref="A54:B54"/>
    <mergeCell ref="B31:L31"/>
    <mergeCell ref="A2:L2"/>
    <mergeCell ref="A50:B50"/>
    <mergeCell ref="F50:H50"/>
    <mergeCell ref="A51:B51"/>
    <mergeCell ref="F51:H51"/>
    <mergeCell ref="C30:D30"/>
    <mergeCell ref="C24:D24"/>
    <mergeCell ref="C25:D25"/>
    <mergeCell ref="C26:D26"/>
    <mergeCell ref="C27:D27"/>
    <mergeCell ref="C28:D28"/>
    <mergeCell ref="C29:D29"/>
    <mergeCell ref="C18:D18"/>
    <mergeCell ref="C19:D19"/>
    <mergeCell ref="C20:D20"/>
    <mergeCell ref="C21:D21"/>
    <mergeCell ref="C22:D22"/>
    <mergeCell ref="C23:D23"/>
    <mergeCell ref="C17:D17"/>
    <mergeCell ref="C10:D10"/>
    <mergeCell ref="C11:D11"/>
    <mergeCell ref="C12:D12"/>
    <mergeCell ref="C13:D13"/>
    <mergeCell ref="C14:D14"/>
    <mergeCell ref="C15:D15"/>
    <mergeCell ref="C16:D16"/>
  </mergeCells>
  <pageMargins left="0.7" right="0.7" top="0.75" bottom="0.75" header="0.3" footer="0.3"/>
  <pageSetup paperSize="9" orientation="portrait" horizontalDpi="4294967295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78"/>
  <sheetViews>
    <sheetView topLeftCell="A50" workbookViewId="0">
      <selection activeCell="A77" sqref="A77"/>
    </sheetView>
  </sheetViews>
  <sheetFormatPr defaultRowHeight="14.25"/>
  <cols>
    <col min="1" max="1" width="14.75" customWidth="1"/>
    <col min="2" max="2" width="8.25" customWidth="1"/>
    <col min="3" max="11" width="6" customWidth="1"/>
  </cols>
  <sheetData>
    <row r="1" spans="1:16">
      <c r="H1" s="137" t="s">
        <v>194</v>
      </c>
      <c r="I1" s="137"/>
      <c r="J1" s="137"/>
      <c r="K1" s="137"/>
    </row>
    <row r="2" spans="1:16" ht="31.5" customHeight="1">
      <c r="A2" s="171" t="s">
        <v>428</v>
      </c>
      <c r="B2" s="158"/>
      <c r="C2" s="158"/>
      <c r="D2" s="158"/>
      <c r="E2" s="158"/>
      <c r="F2" s="158"/>
      <c r="G2" s="158"/>
      <c r="H2" s="158"/>
      <c r="I2" s="158"/>
      <c r="J2" s="158"/>
      <c r="K2" s="137"/>
    </row>
    <row r="4" spans="1:16" ht="15.75">
      <c r="A4" s="38" t="s">
        <v>1</v>
      </c>
    </row>
    <row r="5" spans="1:16" ht="15" thickBot="1"/>
    <row r="6" spans="1:16">
      <c r="A6" s="130" t="s">
        <v>88</v>
      </c>
      <c r="B6" s="121" t="s">
        <v>18</v>
      </c>
      <c r="C6" s="115" t="s">
        <v>409</v>
      </c>
      <c r="D6" s="116"/>
      <c r="E6" s="117"/>
      <c r="F6" s="115" t="s">
        <v>406</v>
      </c>
      <c r="G6" s="116"/>
      <c r="H6" s="117"/>
      <c r="I6" s="115" t="s">
        <v>408</v>
      </c>
      <c r="J6" s="116"/>
      <c r="K6" s="117"/>
    </row>
    <row r="7" spans="1:16" ht="15" thickBot="1">
      <c r="A7" s="147"/>
      <c r="B7" s="147"/>
      <c r="C7" s="118"/>
      <c r="D7" s="119"/>
      <c r="E7" s="120"/>
      <c r="F7" s="118"/>
      <c r="G7" s="119"/>
      <c r="H7" s="120"/>
      <c r="I7" s="118"/>
      <c r="J7" s="119"/>
      <c r="K7" s="120"/>
    </row>
    <row r="8" spans="1:16" ht="14.25" customHeight="1">
      <c r="A8" s="147"/>
      <c r="B8" s="147"/>
      <c r="C8" s="116" t="s">
        <v>4</v>
      </c>
      <c r="D8" s="116"/>
      <c r="E8" s="117"/>
      <c r="F8" s="115" t="s">
        <v>4</v>
      </c>
      <c r="G8" s="116"/>
      <c r="H8" s="117"/>
      <c r="I8" s="115" t="s">
        <v>4</v>
      </c>
      <c r="J8" s="116"/>
      <c r="K8" s="117"/>
    </row>
    <row r="9" spans="1:16" ht="25.5" customHeight="1" thickBot="1">
      <c r="A9" s="147"/>
      <c r="B9" s="147"/>
      <c r="C9" s="119"/>
      <c r="D9" s="119"/>
      <c r="E9" s="120"/>
      <c r="F9" s="126"/>
      <c r="G9" s="174"/>
      <c r="H9" s="129"/>
      <c r="I9" s="126"/>
      <c r="J9" s="174"/>
      <c r="K9" s="129"/>
    </row>
    <row r="10" spans="1:16">
      <c r="A10" s="147"/>
      <c r="B10" s="147"/>
      <c r="C10" s="117" t="s">
        <v>111</v>
      </c>
      <c r="D10" s="121" t="s">
        <v>19</v>
      </c>
      <c r="E10" s="121" t="s">
        <v>20</v>
      </c>
      <c r="F10" s="121" t="s">
        <v>5</v>
      </c>
      <c r="G10" s="121" t="s">
        <v>21</v>
      </c>
      <c r="H10" s="121" t="s">
        <v>20</v>
      </c>
      <c r="I10" s="121" t="s">
        <v>414</v>
      </c>
      <c r="J10" s="121" t="s">
        <v>22</v>
      </c>
      <c r="K10" s="121" t="s">
        <v>413</v>
      </c>
    </row>
    <row r="11" spans="1:16" ht="15" thickBot="1">
      <c r="A11" s="148"/>
      <c r="B11" s="148"/>
      <c r="C11" s="120"/>
      <c r="D11" s="122"/>
      <c r="E11" s="122"/>
      <c r="F11" s="122"/>
      <c r="G11" s="122"/>
      <c r="H11" s="122"/>
      <c r="I11" s="122"/>
      <c r="J11" s="122"/>
      <c r="K11" s="122"/>
    </row>
    <row r="12" spans="1:16" ht="16.5" thickBot="1">
      <c r="A12" s="15" t="s">
        <v>149</v>
      </c>
      <c r="B12" s="12">
        <v>0.29166666666666669</v>
      </c>
      <c r="C12" s="100"/>
      <c r="D12" s="7"/>
      <c r="E12" s="7"/>
      <c r="F12" s="7"/>
      <c r="G12" s="7"/>
      <c r="H12" s="7">
        <v>1</v>
      </c>
      <c r="I12" s="7"/>
      <c r="J12" s="7"/>
      <c r="K12" s="7"/>
    </row>
    <row r="13" spans="1:16" ht="16.5" thickBot="1">
      <c r="A13" s="15" t="s">
        <v>150</v>
      </c>
      <c r="B13" s="12">
        <v>0.2951388888888889</v>
      </c>
      <c r="C13" s="100"/>
      <c r="D13" s="7"/>
      <c r="E13" s="7"/>
      <c r="F13" s="7"/>
      <c r="G13" s="7"/>
      <c r="H13" s="7"/>
      <c r="I13" s="7"/>
      <c r="J13" s="7"/>
      <c r="K13" s="7">
        <v>1</v>
      </c>
      <c r="P13" s="41"/>
    </row>
    <row r="14" spans="1:16" ht="16.5" thickBot="1">
      <c r="A14" s="15" t="s">
        <v>151</v>
      </c>
      <c r="B14" s="12">
        <v>0.29722222222222222</v>
      </c>
      <c r="C14" s="100"/>
      <c r="D14" s="7"/>
      <c r="E14" s="7"/>
      <c r="F14" s="7"/>
      <c r="G14" s="7"/>
      <c r="H14" s="7">
        <v>3</v>
      </c>
      <c r="I14" s="7"/>
      <c r="J14" s="7"/>
      <c r="K14" s="7">
        <v>5</v>
      </c>
    </row>
    <row r="15" spans="1:16" ht="16.5" thickBot="1">
      <c r="A15" s="15" t="s">
        <v>152</v>
      </c>
      <c r="B15" s="12">
        <v>0.3</v>
      </c>
      <c r="C15" s="100"/>
      <c r="D15" s="7">
        <v>3</v>
      </c>
      <c r="E15" s="7"/>
      <c r="F15" s="7"/>
      <c r="G15" s="7"/>
      <c r="H15" s="7"/>
      <c r="I15" s="7"/>
      <c r="J15" s="7"/>
      <c r="K15" s="7"/>
    </row>
    <row r="16" spans="1:16" ht="21.75" customHeight="1" thickBot="1">
      <c r="A16" s="56" t="s">
        <v>153</v>
      </c>
      <c r="B16" s="29">
        <v>0.30208333333333331</v>
      </c>
      <c r="C16" s="40"/>
      <c r="D16" s="101">
        <v>9</v>
      </c>
      <c r="E16" s="101"/>
      <c r="F16" s="101"/>
      <c r="G16" s="101"/>
      <c r="H16" s="101"/>
      <c r="I16" s="101"/>
      <c r="J16" s="101"/>
      <c r="K16" s="101">
        <v>3</v>
      </c>
    </row>
    <row r="17" spans="1:11" ht="34.5" customHeight="1" thickBot="1">
      <c r="A17" s="56" t="s">
        <v>165</v>
      </c>
      <c r="B17" s="23">
        <v>0.30902777777777779</v>
      </c>
      <c r="C17" s="102"/>
      <c r="D17" s="102"/>
      <c r="E17" s="102">
        <v>1</v>
      </c>
      <c r="F17" s="102"/>
      <c r="G17" s="102"/>
      <c r="H17" s="102"/>
      <c r="I17" s="102"/>
      <c r="J17" s="102"/>
      <c r="K17" s="102">
        <v>1</v>
      </c>
    </row>
    <row r="18" spans="1:11" ht="16.5" thickBot="1">
      <c r="A18" s="15" t="s">
        <v>154</v>
      </c>
      <c r="B18" s="12">
        <v>0.31111111111111112</v>
      </c>
      <c r="C18" s="7"/>
      <c r="D18" s="7"/>
      <c r="E18" s="7">
        <v>5</v>
      </c>
      <c r="F18" s="7"/>
      <c r="G18" s="7"/>
      <c r="H18" s="7"/>
      <c r="I18" s="7"/>
      <c r="J18" s="7"/>
      <c r="K18" s="7"/>
    </row>
    <row r="19" spans="1:11" ht="16.5" thickBot="1">
      <c r="A19" s="15" t="s">
        <v>155</v>
      </c>
      <c r="B19" s="12">
        <v>0.3125</v>
      </c>
      <c r="C19" s="100"/>
      <c r="D19" s="7"/>
      <c r="E19" s="7"/>
      <c r="F19" s="7"/>
      <c r="G19" s="7"/>
      <c r="H19" s="7"/>
      <c r="I19" s="7"/>
      <c r="J19" s="7"/>
      <c r="K19" s="7"/>
    </row>
    <row r="20" spans="1:11" ht="16.5" thickBot="1">
      <c r="A20" s="15" t="s">
        <v>156</v>
      </c>
      <c r="B20" s="12">
        <v>0.31458333333333333</v>
      </c>
      <c r="C20" s="100"/>
      <c r="D20" s="7"/>
      <c r="E20" s="7"/>
      <c r="F20" s="7"/>
      <c r="G20" s="7"/>
      <c r="H20" s="7"/>
      <c r="I20" s="7"/>
      <c r="J20" s="7"/>
      <c r="K20" s="7"/>
    </row>
    <row r="21" spans="1:11" ht="26.25" thickBot="1">
      <c r="A21" s="15" t="s">
        <v>157</v>
      </c>
      <c r="B21" s="12">
        <v>0.31597222222222221</v>
      </c>
      <c r="C21" s="100"/>
      <c r="D21" s="7"/>
      <c r="E21" s="7"/>
      <c r="F21" s="7"/>
      <c r="G21" s="7"/>
      <c r="H21" s="7"/>
      <c r="I21" s="7"/>
      <c r="J21" s="7"/>
      <c r="K21" s="7">
        <v>2</v>
      </c>
    </row>
    <row r="22" spans="1:11" ht="26.25" thickBot="1">
      <c r="A22" s="15" t="s">
        <v>158</v>
      </c>
      <c r="B22" s="12">
        <v>0.31736111111111115</v>
      </c>
      <c r="C22" s="100"/>
      <c r="D22" s="7"/>
      <c r="E22" s="7">
        <v>3</v>
      </c>
      <c r="F22" s="7"/>
      <c r="G22" s="7"/>
      <c r="H22" s="7"/>
      <c r="I22" s="7"/>
      <c r="J22" s="7"/>
      <c r="K22" s="7"/>
    </row>
    <row r="23" spans="1:11" ht="16.5" thickBot="1">
      <c r="A23" s="15" t="s">
        <v>159</v>
      </c>
      <c r="B23" s="12">
        <v>0.31944444444444448</v>
      </c>
      <c r="C23" s="100"/>
      <c r="D23" s="7"/>
      <c r="E23" s="7"/>
      <c r="F23" s="7"/>
      <c r="G23" s="7"/>
      <c r="H23" s="7"/>
      <c r="I23" s="7"/>
      <c r="J23" s="7"/>
      <c r="K23" s="7"/>
    </row>
    <row r="24" spans="1:11" ht="16.5" thickBot="1">
      <c r="A24" s="15" t="s">
        <v>160</v>
      </c>
      <c r="B24" s="12">
        <v>0.32083333333333336</v>
      </c>
      <c r="C24" s="100">
        <v>3</v>
      </c>
      <c r="D24" s="7"/>
      <c r="E24" s="7"/>
      <c r="F24" s="7"/>
      <c r="G24" s="7"/>
      <c r="H24" s="7"/>
      <c r="I24" s="7"/>
      <c r="J24" s="7">
        <v>5</v>
      </c>
      <c r="K24" s="7"/>
    </row>
    <row r="25" spans="1:11" ht="16.5" thickBot="1">
      <c r="A25" s="15" t="s">
        <v>161</v>
      </c>
      <c r="B25" s="12">
        <v>0.32291666666666669</v>
      </c>
      <c r="C25" s="100">
        <v>8</v>
      </c>
      <c r="D25" s="7"/>
      <c r="E25" s="7"/>
      <c r="F25" s="7"/>
      <c r="G25" s="7"/>
      <c r="H25" s="7"/>
      <c r="I25" s="7"/>
      <c r="J25" s="7">
        <v>8</v>
      </c>
      <c r="K25" s="7"/>
    </row>
    <row r="26" spans="1:11" ht="16.5" thickBot="1">
      <c r="A26" s="15" t="s">
        <v>162</v>
      </c>
      <c r="B26" s="12">
        <v>0.32500000000000001</v>
      </c>
      <c r="C26" s="100"/>
      <c r="D26" s="7"/>
      <c r="E26" s="7"/>
      <c r="F26" s="7"/>
      <c r="G26" s="7"/>
      <c r="H26" s="7"/>
      <c r="I26" s="7"/>
      <c r="J26" s="7"/>
      <c r="K26" s="7"/>
    </row>
    <row r="27" spans="1:11" ht="16.5" thickBot="1">
      <c r="A27" s="15" t="s">
        <v>124</v>
      </c>
      <c r="B27" s="12">
        <v>0.32777777777777778</v>
      </c>
      <c r="C27" s="100"/>
      <c r="D27" s="7"/>
      <c r="E27" s="7"/>
      <c r="F27" s="7"/>
      <c r="G27" s="7"/>
      <c r="H27" s="7"/>
      <c r="I27" s="7"/>
      <c r="J27" s="7"/>
      <c r="K27" s="7"/>
    </row>
    <row r="28" spans="1:11" ht="16.5" thickBot="1">
      <c r="A28" s="15" t="s">
        <v>163</v>
      </c>
      <c r="B28" s="12">
        <v>0.33194444444444443</v>
      </c>
      <c r="C28" s="100"/>
      <c r="D28" s="7"/>
      <c r="E28" s="7"/>
      <c r="F28" s="7"/>
      <c r="G28" s="7"/>
      <c r="H28" s="7"/>
      <c r="I28" s="7"/>
      <c r="J28" s="7"/>
      <c r="K28" s="7"/>
    </row>
    <row r="29" spans="1:11" ht="16.5" thickBot="1">
      <c r="A29" s="15" t="s">
        <v>125</v>
      </c>
      <c r="B29" s="12">
        <v>0.33680555555555558</v>
      </c>
      <c r="C29" s="100"/>
      <c r="D29" s="7"/>
      <c r="E29" s="7"/>
      <c r="F29" s="7"/>
      <c r="G29" s="7"/>
      <c r="H29" s="7"/>
      <c r="I29" s="7"/>
      <c r="J29" s="7"/>
      <c r="K29" s="7"/>
    </row>
    <row r="30" spans="1:11" s="39" customFormat="1" ht="17.25" customHeight="1" thickBot="1">
      <c r="A30" s="15" t="s">
        <v>40</v>
      </c>
      <c r="B30" s="9"/>
      <c r="C30" s="33">
        <f>SUM(C12:C29)</f>
        <v>11</v>
      </c>
      <c r="D30" s="33">
        <f>SUM(D12:D29)</f>
        <v>12</v>
      </c>
      <c r="E30" s="33">
        <f>SUM(E12:E29)</f>
        <v>9</v>
      </c>
      <c r="F30" s="33"/>
      <c r="G30" s="33"/>
      <c r="H30" s="33">
        <f>SUM(H12:H29)</f>
        <v>4</v>
      </c>
      <c r="I30" s="33"/>
      <c r="J30" s="33">
        <f>SUM(J12:J29)</f>
        <v>13</v>
      </c>
      <c r="K30" s="33">
        <f>SUM(K12:K29)</f>
        <v>12</v>
      </c>
    </row>
    <row r="31" spans="1:11" s="39" customFormat="1" ht="16.5" thickBot="1">
      <c r="A31" s="15" t="s">
        <v>164</v>
      </c>
      <c r="B31" s="112">
        <f>C30+D30+E30+F30+G30+H30+I30+J30+K30</f>
        <v>61</v>
      </c>
      <c r="C31" s="175"/>
      <c r="D31" s="175"/>
      <c r="E31" s="175"/>
      <c r="F31" s="175"/>
      <c r="G31" s="175"/>
      <c r="H31" s="175"/>
      <c r="I31" s="175"/>
      <c r="J31" s="175"/>
      <c r="K31" s="176"/>
    </row>
    <row r="46" spans="1:1">
      <c r="A46" s="42" t="s">
        <v>224</v>
      </c>
    </row>
    <row r="47" spans="1:1" ht="15">
      <c r="A47" s="11"/>
    </row>
    <row r="48" spans="1:1">
      <c r="A48" s="4" t="s">
        <v>167</v>
      </c>
    </row>
    <row r="49" spans="1:10">
      <c r="A49" s="4"/>
    </row>
    <row r="50" spans="1:10" ht="15.75" thickBot="1">
      <c r="C50" s="11" t="s">
        <v>244</v>
      </c>
      <c r="D50" s="11"/>
      <c r="E50" s="11"/>
      <c r="F50" s="11"/>
      <c r="G50" s="11"/>
      <c r="H50" s="11"/>
      <c r="I50" s="11"/>
      <c r="J50" s="11"/>
    </row>
    <row r="51" spans="1:10" ht="15.75" thickBot="1">
      <c r="A51" s="127" t="s">
        <v>88</v>
      </c>
      <c r="B51" s="127"/>
      <c r="C51" s="49" t="s">
        <v>169</v>
      </c>
      <c r="D51" s="50"/>
      <c r="E51" s="109" t="s">
        <v>88</v>
      </c>
      <c r="F51" s="110"/>
      <c r="G51" s="111"/>
      <c r="H51" s="49" t="s">
        <v>169</v>
      </c>
      <c r="I51" s="11"/>
      <c r="J51" s="11"/>
    </row>
    <row r="52" spans="1:10" ht="15.75" thickBot="1">
      <c r="A52" s="108" t="s">
        <v>105</v>
      </c>
      <c r="B52" s="108"/>
      <c r="C52" s="54">
        <v>0.53472222222222221</v>
      </c>
      <c r="D52" s="50"/>
      <c r="E52" s="108" t="s">
        <v>105</v>
      </c>
      <c r="F52" s="108"/>
      <c r="G52" s="108"/>
      <c r="H52" s="55">
        <v>0.60763888888888895</v>
      </c>
      <c r="I52" s="11"/>
      <c r="J52" s="11"/>
    </row>
    <row r="53" spans="1:10" ht="15.75" thickBot="1">
      <c r="A53" s="108" t="s">
        <v>107</v>
      </c>
      <c r="B53" s="108"/>
      <c r="C53" s="54">
        <v>0.5395833333333333</v>
      </c>
      <c r="D53" s="50"/>
      <c r="E53" s="108" t="s">
        <v>107</v>
      </c>
      <c r="F53" s="108"/>
      <c r="G53" s="108"/>
      <c r="H53" s="55">
        <v>0.60902777777777783</v>
      </c>
      <c r="I53" s="11"/>
      <c r="J53" s="11"/>
    </row>
    <row r="54" spans="1:10" ht="15.75" thickBot="1">
      <c r="A54" s="108" t="s">
        <v>106</v>
      </c>
      <c r="B54" s="108"/>
      <c r="C54" s="54">
        <v>0.54166666666666663</v>
      </c>
      <c r="D54" s="50"/>
      <c r="E54" s="108" t="s">
        <v>256</v>
      </c>
      <c r="F54" s="108"/>
      <c r="G54" s="108"/>
      <c r="H54" s="55">
        <v>0.61111111111111105</v>
      </c>
      <c r="I54" s="11"/>
      <c r="J54" s="11"/>
    </row>
    <row r="55" spans="1:10" ht="15.75" thickBot="1">
      <c r="A55" s="108" t="s">
        <v>230</v>
      </c>
      <c r="B55" s="108"/>
      <c r="C55" s="54">
        <v>0.54861111111111105</v>
      </c>
      <c r="D55" s="50"/>
      <c r="E55" s="108" t="s">
        <v>257</v>
      </c>
      <c r="F55" s="108"/>
      <c r="G55" s="108"/>
      <c r="H55" s="55">
        <v>0.61805555555555558</v>
      </c>
      <c r="I55" s="11"/>
      <c r="J55" s="11"/>
    </row>
    <row r="56" spans="1:10" ht="15.75" thickBot="1">
      <c r="A56" s="108" t="s">
        <v>245</v>
      </c>
      <c r="B56" s="108"/>
      <c r="C56" s="54">
        <v>0.55555555555555558</v>
      </c>
      <c r="D56" s="50"/>
      <c r="E56" s="108" t="s">
        <v>245</v>
      </c>
      <c r="F56" s="108"/>
      <c r="G56" s="108"/>
      <c r="H56" s="55">
        <v>0.625</v>
      </c>
      <c r="I56" s="11"/>
      <c r="J56" s="11"/>
    </row>
    <row r="57" spans="1:10" ht="15.75" thickBot="1">
      <c r="A57" s="108" t="s">
        <v>246</v>
      </c>
      <c r="B57" s="108"/>
      <c r="C57" s="54">
        <v>0.55902777777777779</v>
      </c>
      <c r="D57" s="50"/>
      <c r="E57" s="108" t="s">
        <v>254</v>
      </c>
      <c r="F57" s="108"/>
      <c r="G57" s="108"/>
      <c r="H57" s="55">
        <v>0.62638888888888888</v>
      </c>
      <c r="I57" s="11"/>
      <c r="J57" s="11"/>
    </row>
    <row r="58" spans="1:10" ht="15.75" thickBot="1">
      <c r="A58" s="108" t="s">
        <v>248</v>
      </c>
      <c r="B58" s="108"/>
      <c r="C58" s="54">
        <v>0.5625</v>
      </c>
      <c r="D58" s="50"/>
      <c r="E58" s="108" t="s">
        <v>253</v>
      </c>
      <c r="F58" s="108"/>
      <c r="G58" s="108"/>
      <c r="H58" s="55">
        <v>0.62847222222222221</v>
      </c>
      <c r="I58" s="11"/>
      <c r="J58" s="11"/>
    </row>
    <row r="59" spans="1:10" ht="15.75" thickBot="1">
      <c r="A59" s="108" t="s">
        <v>247</v>
      </c>
      <c r="B59" s="108"/>
      <c r="C59" s="54">
        <v>0.56388888888888888</v>
      </c>
      <c r="D59" s="50"/>
      <c r="E59" s="108" t="s">
        <v>255</v>
      </c>
      <c r="F59" s="108"/>
      <c r="G59" s="108"/>
      <c r="H59" s="55">
        <v>0.63541666666666663</v>
      </c>
      <c r="I59" s="11"/>
      <c r="J59" s="11"/>
    </row>
    <row r="60" spans="1:10" ht="15.75" thickBot="1">
      <c r="A60" s="108" t="s">
        <v>249</v>
      </c>
      <c r="B60" s="108"/>
      <c r="C60" s="54">
        <v>0.56736111111111109</v>
      </c>
      <c r="D60" s="50"/>
      <c r="E60" s="108" t="s">
        <v>251</v>
      </c>
      <c r="F60" s="108"/>
      <c r="G60" s="108"/>
      <c r="H60" s="55">
        <v>0.64722222222222225</v>
      </c>
      <c r="I60" s="11"/>
      <c r="J60" s="11"/>
    </row>
    <row r="61" spans="1:10" ht="15.75" thickBot="1">
      <c r="A61" s="108" t="s">
        <v>250</v>
      </c>
      <c r="B61" s="108"/>
      <c r="C61" s="54">
        <v>0.57291666666666663</v>
      </c>
      <c r="D61" s="50"/>
      <c r="E61" s="108" t="s">
        <v>250</v>
      </c>
      <c r="F61" s="108"/>
      <c r="G61" s="108"/>
      <c r="H61" s="55">
        <v>0.64930555555555558</v>
      </c>
      <c r="I61" s="11"/>
      <c r="J61" s="11"/>
    </row>
    <row r="62" spans="1:10" ht="15.75" thickBot="1">
      <c r="A62" s="108" t="s">
        <v>251</v>
      </c>
      <c r="B62" s="108"/>
      <c r="C62" s="54">
        <v>0.57430555555555551</v>
      </c>
      <c r="D62" s="50"/>
      <c r="E62" s="108" t="s">
        <v>258</v>
      </c>
      <c r="F62" s="108"/>
      <c r="G62" s="108"/>
      <c r="H62" s="55">
        <v>0.66319444444444442</v>
      </c>
      <c r="I62" s="11"/>
      <c r="J62" s="11"/>
    </row>
    <row r="63" spans="1:10" ht="15.75" thickBot="1">
      <c r="A63" s="108" t="s">
        <v>252</v>
      </c>
      <c r="B63" s="108"/>
      <c r="C63" s="54">
        <v>0.57638888888888895</v>
      </c>
      <c r="D63" s="11"/>
      <c r="E63" s="108" t="s">
        <v>259</v>
      </c>
      <c r="F63" s="108"/>
      <c r="G63" s="108"/>
      <c r="H63" s="55">
        <v>0.6645833333333333</v>
      </c>
      <c r="I63" s="11"/>
      <c r="J63" s="11"/>
    </row>
    <row r="64" spans="1:10" ht="15.75" thickBot="1">
      <c r="A64" s="108" t="s">
        <v>245</v>
      </c>
      <c r="B64" s="108"/>
      <c r="C64" s="54">
        <v>0.58333333333333337</v>
      </c>
      <c r="D64" s="11"/>
      <c r="E64" s="139"/>
      <c r="F64" s="139"/>
      <c r="G64" s="139"/>
      <c r="H64" s="57"/>
      <c r="I64" s="11"/>
      <c r="J64" s="11"/>
    </row>
    <row r="65" spans="1:10" ht="15.75" thickBot="1">
      <c r="A65" s="108" t="s">
        <v>253</v>
      </c>
      <c r="B65" s="108"/>
      <c r="C65" s="54">
        <v>0.58472222222222225</v>
      </c>
      <c r="D65" s="11"/>
      <c r="E65" s="139"/>
      <c r="F65" s="139"/>
      <c r="G65" s="139"/>
      <c r="H65" s="57"/>
      <c r="I65" s="11"/>
      <c r="J65" s="11"/>
    </row>
    <row r="66" spans="1:10" ht="15.75" thickBot="1">
      <c r="A66" s="108" t="s">
        <v>254</v>
      </c>
      <c r="B66" s="108"/>
      <c r="C66" s="54">
        <v>0.58680555555555558</v>
      </c>
      <c r="D66" s="11"/>
      <c r="E66" s="139"/>
      <c r="F66" s="139"/>
      <c r="G66" s="139"/>
      <c r="H66" s="57"/>
      <c r="I66" s="11"/>
      <c r="J66" s="11"/>
    </row>
    <row r="67" spans="1:10" ht="15.75" thickBot="1">
      <c r="A67" s="108" t="s">
        <v>255</v>
      </c>
      <c r="B67" s="108"/>
      <c r="C67" s="54">
        <v>0.59375</v>
      </c>
      <c r="D67" s="11"/>
      <c r="E67" s="11"/>
      <c r="F67" s="11"/>
      <c r="G67" s="11"/>
      <c r="H67" s="11"/>
      <c r="I67" s="11"/>
      <c r="J67" s="11"/>
    </row>
    <row r="68" spans="1:10" ht="15.75" thickBot="1">
      <c r="A68" s="108" t="s">
        <v>105</v>
      </c>
      <c r="B68" s="108"/>
      <c r="C68" s="54">
        <v>0.60763888888888895</v>
      </c>
      <c r="D68" s="11"/>
      <c r="E68" s="11"/>
      <c r="F68" s="11"/>
      <c r="G68" s="11"/>
      <c r="H68" s="11"/>
      <c r="I68" s="11"/>
      <c r="J68" s="11"/>
    </row>
    <row r="69" spans="1:10" ht="15">
      <c r="A69" s="157"/>
      <c r="B69" s="157"/>
      <c r="C69" s="61"/>
      <c r="D69" s="11"/>
      <c r="E69" s="157"/>
      <c r="F69" s="157"/>
      <c r="G69" s="139"/>
      <c r="H69" s="61"/>
      <c r="I69" s="11"/>
      <c r="J69" s="11"/>
    </row>
    <row r="70" spans="1:10" ht="15">
      <c r="A70" s="139"/>
      <c r="B70" s="139"/>
      <c r="C70" s="57"/>
      <c r="D70" s="11"/>
      <c r="E70" s="139"/>
      <c r="F70" s="139"/>
      <c r="G70" s="139"/>
      <c r="H70" s="57"/>
      <c r="I70" s="11"/>
      <c r="J70" s="11"/>
    </row>
    <row r="71" spans="1:10" ht="15">
      <c r="A71" s="11"/>
      <c r="B71" s="11"/>
      <c r="C71" s="11"/>
      <c r="D71" s="11"/>
      <c r="E71" s="139"/>
      <c r="F71" s="139"/>
      <c r="G71" s="139"/>
      <c r="H71" s="57"/>
      <c r="I71" s="11"/>
      <c r="J71" s="11"/>
    </row>
    <row r="72" spans="1:10" ht="15">
      <c r="A72" s="11"/>
      <c r="B72" s="11"/>
      <c r="C72" s="11"/>
      <c r="D72" s="11"/>
      <c r="E72" s="11"/>
      <c r="F72" s="11"/>
      <c r="G72" s="11"/>
      <c r="H72" s="11"/>
      <c r="I72" s="11"/>
      <c r="J72" s="11"/>
    </row>
    <row r="73" spans="1:10" ht="15">
      <c r="A73" s="11"/>
      <c r="B73" s="11"/>
      <c r="C73" s="11"/>
      <c r="D73" s="11"/>
      <c r="E73" s="11"/>
      <c r="F73" s="11"/>
      <c r="G73" s="11"/>
      <c r="H73" s="11"/>
      <c r="I73" s="11"/>
      <c r="J73" s="11"/>
    </row>
    <row r="74" spans="1:10" ht="15">
      <c r="A74" s="11" t="s">
        <v>182</v>
      </c>
      <c r="B74" s="11"/>
      <c r="C74" s="11"/>
      <c r="D74" s="11"/>
      <c r="E74" s="11"/>
      <c r="F74" s="11"/>
      <c r="G74" s="11"/>
      <c r="H74" s="11"/>
      <c r="I74" s="11"/>
      <c r="J74" s="11"/>
    </row>
    <row r="75" spans="1:10" ht="15">
      <c r="A75" s="136" t="s">
        <v>183</v>
      </c>
      <c r="B75" s="136"/>
      <c r="C75" s="136"/>
      <c r="D75" s="136"/>
      <c r="E75" s="136"/>
      <c r="F75" s="136"/>
      <c r="G75" s="136"/>
      <c r="H75" s="136"/>
      <c r="I75" s="136"/>
      <c r="J75" s="136"/>
    </row>
    <row r="76" spans="1:10" ht="30" customHeight="1">
      <c r="A76" s="135" t="s">
        <v>184</v>
      </c>
      <c r="B76" s="136"/>
      <c r="C76" s="136"/>
      <c r="D76" s="136"/>
      <c r="E76" s="136"/>
      <c r="F76" s="136"/>
      <c r="G76" s="136"/>
      <c r="H76" s="136"/>
      <c r="I76" s="136"/>
      <c r="J76" s="136"/>
    </row>
    <row r="77" spans="1:10">
      <c r="A77" t="s">
        <v>416</v>
      </c>
    </row>
    <row r="78" spans="1:10" ht="15">
      <c r="A78" s="135"/>
      <c r="B78" s="135"/>
      <c r="C78" s="135"/>
      <c r="D78" s="135"/>
      <c r="E78" s="135"/>
      <c r="F78" s="135"/>
      <c r="G78" s="135"/>
      <c r="H78" s="135"/>
      <c r="I78" s="135"/>
      <c r="J78" s="135"/>
    </row>
  </sheetData>
  <mergeCells count="62">
    <mergeCell ref="A75:J75"/>
    <mergeCell ref="A76:J76"/>
    <mergeCell ref="A78:J78"/>
    <mergeCell ref="A2:K2"/>
    <mergeCell ref="H1:K1"/>
    <mergeCell ref="E71:G71"/>
    <mergeCell ref="A70:B70"/>
    <mergeCell ref="E70:G70"/>
    <mergeCell ref="A66:B66"/>
    <mergeCell ref="E66:G66"/>
    <mergeCell ref="A69:B69"/>
    <mergeCell ref="E69:G69"/>
    <mergeCell ref="A67:B67"/>
    <mergeCell ref="A68:B68"/>
    <mergeCell ref="A63:B63"/>
    <mergeCell ref="E63:G63"/>
    <mergeCell ref="A64:B64"/>
    <mergeCell ref="E64:G64"/>
    <mergeCell ref="A65:B65"/>
    <mergeCell ref="E65:G65"/>
    <mergeCell ref="A61:B61"/>
    <mergeCell ref="E61:G61"/>
    <mergeCell ref="A62:B62"/>
    <mergeCell ref="E62:G62"/>
    <mergeCell ref="A56:B56"/>
    <mergeCell ref="E56:G56"/>
    <mergeCell ref="A57:B57"/>
    <mergeCell ref="E57:G57"/>
    <mergeCell ref="E60:G60"/>
    <mergeCell ref="A58:B58"/>
    <mergeCell ref="E58:G58"/>
    <mergeCell ref="A59:B59"/>
    <mergeCell ref="E59:G59"/>
    <mergeCell ref="A60:B60"/>
    <mergeCell ref="A54:B54"/>
    <mergeCell ref="E54:G54"/>
    <mergeCell ref="A52:B52"/>
    <mergeCell ref="E52:G52"/>
    <mergeCell ref="A55:B55"/>
    <mergeCell ref="E55:G55"/>
    <mergeCell ref="A51:B51"/>
    <mergeCell ref="E51:G51"/>
    <mergeCell ref="A53:B53"/>
    <mergeCell ref="E53:G53"/>
    <mergeCell ref="C8:E9"/>
    <mergeCell ref="A6:A11"/>
    <mergeCell ref="B31:K31"/>
    <mergeCell ref="I10:I11"/>
    <mergeCell ref="J10:J11"/>
    <mergeCell ref="K10:K11"/>
    <mergeCell ref="C10:C11"/>
    <mergeCell ref="D10:D11"/>
    <mergeCell ref="E10:E11"/>
    <mergeCell ref="F10:F11"/>
    <mergeCell ref="G10:G11"/>
    <mergeCell ref="H10:H11"/>
    <mergeCell ref="B6:B11"/>
    <mergeCell ref="F8:H9"/>
    <mergeCell ref="I8:K9"/>
    <mergeCell ref="C6:E7"/>
    <mergeCell ref="F6:H7"/>
    <mergeCell ref="I6:K7"/>
  </mergeCells>
  <pageMargins left="0.7" right="0.7" top="0.75" bottom="0.75" header="0.3" footer="0.3"/>
  <pageSetup paperSize="9" orientation="portrait" horizontalDpi="4294967295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0"/>
  <sheetViews>
    <sheetView topLeftCell="A43" workbookViewId="0">
      <selection activeCell="A69" sqref="A69"/>
    </sheetView>
  </sheetViews>
  <sheetFormatPr defaultRowHeight="14.25"/>
  <cols>
    <col min="1" max="1" width="13.5" customWidth="1"/>
    <col min="3" max="11" width="6.25" customWidth="1"/>
  </cols>
  <sheetData>
    <row r="1" spans="1:11">
      <c r="H1" s="137" t="s">
        <v>195</v>
      </c>
      <c r="I1" s="137"/>
      <c r="J1" s="137"/>
      <c r="K1" s="137"/>
    </row>
    <row r="2" spans="1:11" ht="31.5" customHeight="1">
      <c r="A2" s="171" t="s">
        <v>132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</row>
    <row r="3" spans="1:11" ht="15.75">
      <c r="A3" s="36"/>
    </row>
    <row r="4" spans="1:11">
      <c r="A4" s="4" t="s">
        <v>1</v>
      </c>
    </row>
    <row r="5" spans="1:11" ht="15" thickBot="1"/>
    <row r="6" spans="1:11">
      <c r="A6" s="130" t="s">
        <v>88</v>
      </c>
      <c r="B6" s="121" t="s">
        <v>18</v>
      </c>
      <c r="C6" s="115" t="s">
        <v>17</v>
      </c>
      <c r="D6" s="116"/>
      <c r="E6" s="117"/>
      <c r="F6" s="115" t="s">
        <v>133</v>
      </c>
      <c r="G6" s="116"/>
      <c r="H6" s="117"/>
      <c r="I6" s="115" t="s">
        <v>134</v>
      </c>
      <c r="J6" s="116"/>
      <c r="K6" s="117"/>
    </row>
    <row r="7" spans="1:11" ht="15" thickBot="1">
      <c r="A7" s="147"/>
      <c r="B7" s="147"/>
      <c r="C7" s="118"/>
      <c r="D7" s="119"/>
      <c r="E7" s="120"/>
      <c r="F7" s="118"/>
      <c r="G7" s="119"/>
      <c r="H7" s="120"/>
      <c r="I7" s="118"/>
      <c r="J7" s="119"/>
      <c r="K7" s="120"/>
    </row>
    <row r="8" spans="1:11">
      <c r="A8" s="147"/>
      <c r="B8" s="147"/>
      <c r="C8" s="115" t="s">
        <v>4</v>
      </c>
      <c r="D8" s="116"/>
      <c r="E8" s="117"/>
      <c r="F8" s="115" t="s">
        <v>407</v>
      </c>
      <c r="G8" s="116"/>
      <c r="H8" s="117"/>
      <c r="I8" s="115" t="s">
        <v>407</v>
      </c>
      <c r="J8" s="116"/>
      <c r="K8" s="117"/>
    </row>
    <row r="9" spans="1:11" ht="15" thickBot="1">
      <c r="A9" s="147"/>
      <c r="B9" s="147"/>
      <c r="C9" s="118"/>
      <c r="D9" s="119"/>
      <c r="E9" s="120"/>
      <c r="F9" s="132"/>
      <c r="G9" s="133"/>
      <c r="H9" s="134"/>
      <c r="I9" s="132"/>
      <c r="J9" s="133"/>
      <c r="K9" s="134"/>
    </row>
    <row r="10" spans="1:11" ht="23.25" customHeight="1" thickBot="1">
      <c r="A10" s="148"/>
      <c r="B10" s="148"/>
      <c r="C10" s="103" t="s">
        <v>411</v>
      </c>
      <c r="D10" s="103" t="s">
        <v>19</v>
      </c>
      <c r="E10" s="103" t="s">
        <v>20</v>
      </c>
      <c r="F10" s="103" t="s">
        <v>5</v>
      </c>
      <c r="G10" s="103" t="s">
        <v>21</v>
      </c>
      <c r="H10" s="103" t="s">
        <v>20</v>
      </c>
      <c r="I10" s="103" t="s">
        <v>414</v>
      </c>
      <c r="J10" s="103" t="s">
        <v>22</v>
      </c>
      <c r="K10" s="103" t="s">
        <v>413</v>
      </c>
    </row>
    <row r="11" spans="1:11" ht="16.5" thickBot="1">
      <c r="A11" s="37" t="s">
        <v>113</v>
      </c>
      <c r="B11" s="23">
        <v>0.28472222222222221</v>
      </c>
      <c r="C11" s="102"/>
      <c r="D11" s="102"/>
      <c r="E11" s="102">
        <v>2</v>
      </c>
      <c r="F11" s="102"/>
      <c r="G11" s="102"/>
      <c r="H11" s="102">
        <v>3</v>
      </c>
      <c r="I11" s="102"/>
      <c r="J11" s="102"/>
      <c r="K11" s="102"/>
    </row>
    <row r="12" spans="1:11" ht="16.5" thickBot="1">
      <c r="A12" s="10" t="s">
        <v>135</v>
      </c>
      <c r="B12" s="12">
        <v>0.28958333333333336</v>
      </c>
      <c r="C12" s="7"/>
      <c r="D12" s="7"/>
      <c r="E12" s="7"/>
      <c r="F12" s="7"/>
      <c r="G12" s="7"/>
      <c r="H12" s="7">
        <v>2</v>
      </c>
      <c r="I12" s="7"/>
      <c r="J12" s="7"/>
      <c r="K12" s="7"/>
    </row>
    <row r="13" spans="1:11" ht="16.5" thickBot="1">
      <c r="A13" s="5" t="s">
        <v>136</v>
      </c>
      <c r="B13" s="12">
        <v>0.29166666666666669</v>
      </c>
      <c r="C13" s="7"/>
      <c r="D13" s="7"/>
      <c r="E13" s="7"/>
      <c r="F13" s="7"/>
      <c r="G13" s="7"/>
      <c r="H13" s="7">
        <v>5</v>
      </c>
      <c r="I13" s="7"/>
      <c r="J13" s="7"/>
      <c r="K13" s="7"/>
    </row>
    <row r="14" spans="1:11" ht="16.5" thickBot="1">
      <c r="A14" s="5" t="s">
        <v>137</v>
      </c>
      <c r="B14" s="12">
        <v>0.29305555555555557</v>
      </c>
      <c r="C14" s="7"/>
      <c r="D14" s="7"/>
      <c r="E14" s="7"/>
      <c r="F14" s="7"/>
      <c r="G14" s="7"/>
      <c r="H14" s="7">
        <v>3</v>
      </c>
      <c r="I14" s="7"/>
      <c r="J14" s="7"/>
      <c r="K14" s="7"/>
    </row>
    <row r="15" spans="1:11" ht="26.25" thickBot="1">
      <c r="A15" s="5" t="s">
        <v>138</v>
      </c>
      <c r="B15" s="12">
        <v>0.2951388888888889</v>
      </c>
      <c r="C15" s="7"/>
      <c r="D15" s="7"/>
      <c r="E15" s="7"/>
      <c r="F15" s="7"/>
      <c r="G15" s="7"/>
      <c r="H15" s="7">
        <v>2</v>
      </c>
      <c r="I15" s="7"/>
      <c r="J15" s="7"/>
      <c r="K15" s="7"/>
    </row>
    <row r="16" spans="1:11" ht="16.5" thickBot="1">
      <c r="A16" s="5" t="s">
        <v>139</v>
      </c>
      <c r="B16" s="12">
        <v>0.2986111111111111</v>
      </c>
      <c r="C16" s="7"/>
      <c r="D16" s="7"/>
      <c r="E16" s="7"/>
      <c r="F16" s="7"/>
      <c r="G16" s="7"/>
      <c r="H16" s="7"/>
      <c r="I16" s="7"/>
      <c r="J16" s="7"/>
      <c r="K16" s="7"/>
    </row>
    <row r="17" spans="1:11" ht="16.5" thickBot="1">
      <c r="A17" s="5" t="s">
        <v>140</v>
      </c>
      <c r="B17" s="12">
        <v>0.3</v>
      </c>
      <c r="C17" s="7"/>
      <c r="D17" s="7"/>
      <c r="E17" s="7"/>
      <c r="F17" s="7"/>
      <c r="G17" s="7"/>
      <c r="H17" s="7">
        <v>5</v>
      </c>
      <c r="I17" s="7"/>
      <c r="J17" s="7"/>
      <c r="K17" s="7"/>
    </row>
    <row r="18" spans="1:11" ht="16.5" thickBot="1">
      <c r="A18" s="5" t="s">
        <v>141</v>
      </c>
      <c r="B18" s="12">
        <v>0.30069444444444443</v>
      </c>
      <c r="C18" s="7"/>
      <c r="D18" s="7"/>
      <c r="E18" s="7"/>
      <c r="F18" s="7"/>
      <c r="G18" s="7"/>
      <c r="H18" s="7">
        <v>1</v>
      </c>
      <c r="I18" s="7"/>
      <c r="J18" s="7"/>
      <c r="K18" s="7"/>
    </row>
    <row r="19" spans="1:11" ht="16.5" thickBot="1">
      <c r="A19" s="5" t="s">
        <v>142</v>
      </c>
      <c r="B19" s="12">
        <v>0.30208333333333331</v>
      </c>
      <c r="C19" s="7"/>
      <c r="D19" s="7"/>
      <c r="E19" s="7"/>
      <c r="F19" s="7"/>
      <c r="G19" s="7"/>
      <c r="H19" s="7">
        <v>11</v>
      </c>
      <c r="I19" s="7"/>
      <c r="J19" s="7"/>
      <c r="K19" s="7"/>
    </row>
    <row r="20" spans="1:11" ht="16.5" thickBot="1">
      <c r="A20" s="5" t="s">
        <v>143</v>
      </c>
      <c r="B20" s="12">
        <v>0.30555555555555552</v>
      </c>
      <c r="C20" s="7"/>
      <c r="D20" s="7"/>
      <c r="E20" s="7"/>
      <c r="F20" s="7"/>
      <c r="G20" s="7">
        <v>11</v>
      </c>
      <c r="H20" s="7"/>
      <c r="I20" s="7">
        <v>2</v>
      </c>
      <c r="J20" s="7"/>
      <c r="K20" s="7"/>
    </row>
    <row r="21" spans="1:11" ht="16.5" thickBot="1">
      <c r="A21" s="5" t="s">
        <v>144</v>
      </c>
      <c r="B21" s="12">
        <v>0.30902777777777779</v>
      </c>
      <c r="C21" s="7"/>
      <c r="D21" s="7">
        <v>2</v>
      </c>
      <c r="E21" s="7"/>
      <c r="F21" s="7"/>
      <c r="G21" s="7">
        <v>8</v>
      </c>
      <c r="H21" s="7"/>
      <c r="I21" s="7"/>
      <c r="J21" s="7">
        <v>3</v>
      </c>
      <c r="K21" s="7"/>
    </row>
    <row r="22" spans="1:11" ht="16.5" thickBot="1">
      <c r="A22" s="5" t="s">
        <v>145</v>
      </c>
      <c r="B22" s="12">
        <v>0.3125</v>
      </c>
      <c r="C22" s="7"/>
      <c r="D22" s="7"/>
      <c r="E22" s="7"/>
      <c r="F22" s="7"/>
      <c r="G22" s="7"/>
      <c r="H22" s="7"/>
      <c r="I22" s="7"/>
      <c r="J22" s="7"/>
      <c r="K22" s="7"/>
    </row>
    <row r="23" spans="1:11" ht="16.5" thickBot="1">
      <c r="A23" s="5" t="s">
        <v>146</v>
      </c>
      <c r="B23" s="12">
        <v>0.31597222222222221</v>
      </c>
      <c r="C23" s="7"/>
      <c r="D23" s="7"/>
      <c r="E23" s="7"/>
      <c r="F23" s="7"/>
      <c r="G23" s="7"/>
      <c r="H23" s="7"/>
      <c r="I23" s="7"/>
      <c r="J23" s="7"/>
      <c r="K23" s="7"/>
    </row>
    <row r="24" spans="1:11" ht="16.5" thickBot="1">
      <c r="A24" s="5" t="s">
        <v>12</v>
      </c>
      <c r="B24" s="12">
        <v>0.31944444444444448</v>
      </c>
      <c r="C24" s="7">
        <v>4</v>
      </c>
      <c r="D24" s="7"/>
      <c r="E24" s="7"/>
      <c r="F24" s="7"/>
      <c r="G24" s="7"/>
      <c r="H24" s="7"/>
      <c r="I24" s="7"/>
      <c r="J24" s="7"/>
      <c r="K24" s="7"/>
    </row>
    <row r="25" spans="1:11" ht="16.5" thickBot="1">
      <c r="A25" s="5" t="s">
        <v>147</v>
      </c>
      <c r="B25" s="12">
        <v>0.32291666666666669</v>
      </c>
      <c r="C25" s="7"/>
      <c r="D25" s="7"/>
      <c r="E25" s="7"/>
      <c r="F25" s="7">
        <v>2</v>
      </c>
      <c r="G25" s="7"/>
      <c r="H25" s="7"/>
      <c r="I25" s="7"/>
      <c r="J25" s="7"/>
      <c r="K25" s="7"/>
    </row>
    <row r="26" spans="1:11" ht="16.5" thickBot="1">
      <c r="A26" s="5" t="s">
        <v>12</v>
      </c>
      <c r="B26" s="12">
        <v>0.3298611111111111</v>
      </c>
      <c r="C26" s="7"/>
      <c r="D26" s="7"/>
      <c r="E26" s="7"/>
      <c r="F26" s="7"/>
      <c r="G26" s="7"/>
      <c r="H26" s="7"/>
      <c r="I26" s="7"/>
      <c r="J26" s="7"/>
      <c r="K26" s="7"/>
    </row>
    <row r="27" spans="1:11" s="35" customFormat="1" ht="16.5" thickBot="1">
      <c r="A27" s="34" t="s">
        <v>40</v>
      </c>
      <c r="B27" s="9"/>
      <c r="C27" s="9">
        <f>SUM(C11:C26)</f>
        <v>4</v>
      </c>
      <c r="D27" s="9">
        <f t="shared" ref="D27:J27" si="0">SUM(D11:D26)</f>
        <v>2</v>
      </c>
      <c r="E27" s="9">
        <f t="shared" si="0"/>
        <v>2</v>
      </c>
      <c r="F27" s="9">
        <f t="shared" si="0"/>
        <v>2</v>
      </c>
      <c r="G27" s="9">
        <f t="shared" si="0"/>
        <v>19</v>
      </c>
      <c r="H27" s="9">
        <f t="shared" si="0"/>
        <v>32</v>
      </c>
      <c r="I27" s="9">
        <f t="shared" si="0"/>
        <v>2</v>
      </c>
      <c r="J27" s="9">
        <f t="shared" si="0"/>
        <v>3</v>
      </c>
      <c r="K27" s="9"/>
    </row>
    <row r="28" spans="1:11" s="35" customFormat="1" ht="16.5" thickBot="1">
      <c r="A28" s="34" t="s">
        <v>148</v>
      </c>
      <c r="B28" s="112">
        <f>C27+D27+E27+F27+G27+H27+I27+J27+K27</f>
        <v>66</v>
      </c>
      <c r="C28" s="167"/>
      <c r="D28" s="167"/>
      <c r="E28" s="167"/>
      <c r="F28" s="167"/>
      <c r="G28" s="167"/>
      <c r="H28" s="167"/>
      <c r="I28" s="167"/>
      <c r="J28" s="167"/>
      <c r="K28" s="156"/>
    </row>
    <row r="47" spans="1:1">
      <c r="A47" s="42" t="s">
        <v>225</v>
      </c>
    </row>
    <row r="48" spans="1:1" ht="15">
      <c r="A48" s="11"/>
    </row>
    <row r="49" spans="1:10">
      <c r="A49" s="4" t="s">
        <v>167</v>
      </c>
    </row>
    <row r="50" spans="1:10">
      <c r="A50" s="4"/>
    </row>
    <row r="51" spans="1:10" ht="15.75" thickBot="1">
      <c r="A51" s="11" t="s">
        <v>212</v>
      </c>
      <c r="B51" s="11"/>
      <c r="C51" s="11"/>
      <c r="D51" s="11"/>
      <c r="E51" s="11" t="s">
        <v>173</v>
      </c>
      <c r="F51" s="11"/>
      <c r="G51" s="11"/>
      <c r="H51" s="11"/>
      <c r="I51" s="11"/>
      <c r="J51" s="11"/>
    </row>
    <row r="52" spans="1:10" ht="15.75" thickBot="1">
      <c r="A52" s="127" t="s">
        <v>88</v>
      </c>
      <c r="B52" s="127"/>
      <c r="C52" s="49" t="s">
        <v>169</v>
      </c>
      <c r="D52" s="50"/>
      <c r="E52" s="109" t="s">
        <v>88</v>
      </c>
      <c r="F52" s="110"/>
      <c r="G52" s="111"/>
      <c r="H52" s="49" t="s">
        <v>169</v>
      </c>
      <c r="I52" s="11"/>
      <c r="J52" s="11"/>
    </row>
    <row r="53" spans="1:10" ht="15.75" thickBot="1">
      <c r="A53" s="108" t="s">
        <v>173</v>
      </c>
      <c r="B53" s="108"/>
      <c r="C53" s="54">
        <v>0.52083333333333337</v>
      </c>
      <c r="D53" s="50"/>
      <c r="E53" s="108" t="s">
        <v>173</v>
      </c>
      <c r="F53" s="108"/>
      <c r="G53" s="108"/>
      <c r="H53" s="55">
        <v>0.60416666666666663</v>
      </c>
      <c r="I53" s="11"/>
      <c r="J53" s="11"/>
    </row>
    <row r="54" spans="1:10" ht="15.75" thickBot="1">
      <c r="A54" s="108" t="s">
        <v>260</v>
      </c>
      <c r="B54" s="108"/>
      <c r="C54" s="54">
        <v>0.52430555555555558</v>
      </c>
      <c r="D54" s="50"/>
      <c r="E54" s="108" t="s">
        <v>260</v>
      </c>
      <c r="F54" s="108"/>
      <c r="G54" s="108"/>
      <c r="H54" s="55">
        <v>0.60763888888888895</v>
      </c>
      <c r="I54" s="11"/>
      <c r="J54" s="11"/>
    </row>
    <row r="55" spans="1:10" ht="15.75" thickBot="1">
      <c r="A55" s="108" t="s">
        <v>197</v>
      </c>
      <c r="B55" s="108"/>
      <c r="C55" s="54">
        <v>0.53125</v>
      </c>
      <c r="D55" s="50"/>
      <c r="E55" s="108" t="s">
        <v>197</v>
      </c>
      <c r="F55" s="108"/>
      <c r="G55" s="108"/>
      <c r="H55" s="55">
        <v>0.61458333333333337</v>
      </c>
      <c r="I55" s="11"/>
      <c r="J55" s="11"/>
    </row>
    <row r="56" spans="1:10" ht="15.75" thickBot="1">
      <c r="A56" s="108" t="s">
        <v>7</v>
      </c>
      <c r="B56" s="108"/>
      <c r="C56" s="54">
        <v>0.53472222222222221</v>
      </c>
      <c r="D56" s="50"/>
      <c r="E56" s="108" t="s">
        <v>7</v>
      </c>
      <c r="F56" s="108"/>
      <c r="G56" s="108"/>
      <c r="H56" s="55">
        <v>0.61805555555555558</v>
      </c>
      <c r="I56" s="11"/>
      <c r="J56" s="11"/>
    </row>
    <row r="57" spans="1:10" ht="15.75" thickBot="1">
      <c r="A57" s="108" t="s">
        <v>261</v>
      </c>
      <c r="B57" s="108"/>
      <c r="C57" s="54">
        <v>0.53819444444444442</v>
      </c>
      <c r="D57" s="50"/>
      <c r="E57" s="108" t="s">
        <v>261</v>
      </c>
      <c r="F57" s="108"/>
      <c r="G57" s="108"/>
      <c r="H57" s="55">
        <v>0.62152777777777779</v>
      </c>
      <c r="I57" s="11"/>
      <c r="J57" s="11"/>
    </row>
    <row r="58" spans="1:10" ht="15.75" thickBot="1">
      <c r="A58" s="108" t="s">
        <v>262</v>
      </c>
      <c r="B58" s="108"/>
      <c r="C58" s="54">
        <v>0.54166666666666663</v>
      </c>
      <c r="D58" s="50"/>
      <c r="E58" s="108" t="s">
        <v>262</v>
      </c>
      <c r="F58" s="108"/>
      <c r="G58" s="108"/>
      <c r="H58" s="55">
        <v>0.625</v>
      </c>
      <c r="I58" s="11"/>
      <c r="J58" s="11"/>
    </row>
    <row r="59" spans="1:10" ht="15.75" thickBot="1">
      <c r="A59" s="108" t="s">
        <v>263</v>
      </c>
      <c r="B59" s="108"/>
      <c r="C59" s="54">
        <v>0.54513888888888895</v>
      </c>
      <c r="D59" s="50"/>
      <c r="E59" s="108" t="s">
        <v>263</v>
      </c>
      <c r="F59" s="108"/>
      <c r="G59" s="108"/>
      <c r="H59" s="55">
        <v>0.62847222222222221</v>
      </c>
      <c r="I59" s="11"/>
      <c r="J59" s="11"/>
    </row>
    <row r="60" spans="1:10" ht="15.75" thickBot="1">
      <c r="A60" s="108" t="s">
        <v>264</v>
      </c>
      <c r="B60" s="108"/>
      <c r="C60" s="54">
        <v>0.54861111111111105</v>
      </c>
      <c r="D60" s="50"/>
      <c r="E60" s="108" t="s">
        <v>264</v>
      </c>
      <c r="F60" s="108"/>
      <c r="G60" s="108"/>
      <c r="H60" s="54">
        <v>0.63194444444444442</v>
      </c>
      <c r="I60" s="11"/>
      <c r="J60" s="11"/>
    </row>
    <row r="61" spans="1:10" ht="15.75" thickBot="1">
      <c r="A61" s="108" t="s">
        <v>265</v>
      </c>
      <c r="B61" s="108"/>
      <c r="C61" s="54">
        <v>0.55069444444444449</v>
      </c>
      <c r="D61" s="50"/>
      <c r="E61" s="108" t="s">
        <v>265</v>
      </c>
      <c r="F61" s="108"/>
      <c r="G61" s="108"/>
      <c r="H61" s="54">
        <v>0.63402777777777775</v>
      </c>
      <c r="I61" s="11"/>
      <c r="J61" s="11"/>
    </row>
    <row r="62" spans="1:10" ht="15">
      <c r="A62" s="139"/>
      <c r="B62" s="139"/>
      <c r="C62" s="57"/>
      <c r="D62" s="50"/>
      <c r="E62" s="139"/>
      <c r="F62" s="139"/>
      <c r="G62" s="139"/>
      <c r="H62" s="57"/>
      <c r="I62" s="11"/>
      <c r="J62" s="11"/>
    </row>
    <row r="63" spans="1:10" ht="15">
      <c r="A63" s="139"/>
      <c r="B63" s="139"/>
      <c r="C63" s="57"/>
      <c r="D63" s="50"/>
      <c r="E63" s="139"/>
      <c r="F63" s="139"/>
      <c r="G63" s="139"/>
      <c r="H63" s="57"/>
      <c r="I63" s="11"/>
      <c r="J63" s="11"/>
    </row>
    <row r="64" spans="1:10" ht="15">
      <c r="A64" s="11"/>
      <c r="B64" s="11"/>
      <c r="C64" s="11"/>
      <c r="D64" s="11"/>
      <c r="E64" s="11"/>
      <c r="F64" s="11"/>
      <c r="G64" s="11"/>
      <c r="H64" s="11"/>
      <c r="I64" s="11"/>
      <c r="J64" s="11"/>
    </row>
    <row r="65" spans="1:10" ht="15">
      <c r="A65" s="11"/>
      <c r="B65" s="11"/>
      <c r="C65" s="11"/>
      <c r="D65" s="11"/>
      <c r="E65" s="11"/>
      <c r="F65" s="11"/>
      <c r="G65" s="11"/>
      <c r="H65" s="11"/>
      <c r="I65" s="11"/>
      <c r="J65" s="11"/>
    </row>
    <row r="66" spans="1:10" ht="15">
      <c r="A66" s="11" t="s">
        <v>182</v>
      </c>
      <c r="B66" s="11"/>
      <c r="C66" s="11"/>
      <c r="D66" s="11"/>
      <c r="E66" s="11"/>
      <c r="F66" s="11"/>
      <c r="G66" s="11"/>
      <c r="H66" s="11"/>
      <c r="I66" s="11"/>
      <c r="J66" s="11"/>
    </row>
    <row r="67" spans="1:10" ht="15">
      <c r="A67" s="136" t="s">
        <v>183</v>
      </c>
      <c r="B67" s="136"/>
      <c r="C67" s="136"/>
      <c r="D67" s="136"/>
      <c r="E67" s="136"/>
      <c r="F67" s="136"/>
      <c r="G67" s="136"/>
      <c r="H67" s="136"/>
      <c r="I67" s="136"/>
      <c r="J67" s="136"/>
    </row>
    <row r="68" spans="1:10" ht="30.75" customHeight="1">
      <c r="A68" s="135" t="s">
        <v>184</v>
      </c>
      <c r="B68" s="136"/>
      <c r="C68" s="136"/>
      <c r="D68" s="136"/>
      <c r="E68" s="136"/>
      <c r="F68" s="136"/>
      <c r="G68" s="136"/>
      <c r="H68" s="136"/>
      <c r="I68" s="136"/>
      <c r="J68" s="136"/>
    </row>
    <row r="69" spans="1:10">
      <c r="A69" t="s">
        <v>416</v>
      </c>
    </row>
    <row r="70" spans="1:10" ht="15">
      <c r="A70" s="135"/>
      <c r="B70" s="135"/>
      <c r="C70" s="135"/>
      <c r="D70" s="135"/>
      <c r="E70" s="135"/>
      <c r="F70" s="135"/>
      <c r="G70" s="135"/>
      <c r="H70" s="135"/>
      <c r="I70" s="135"/>
      <c r="J70" s="135"/>
    </row>
  </sheetData>
  <mergeCells count="38">
    <mergeCell ref="A67:J67"/>
    <mergeCell ref="A68:J68"/>
    <mergeCell ref="A70:J70"/>
    <mergeCell ref="H1:K1"/>
    <mergeCell ref="A61:B61"/>
    <mergeCell ref="E61:G61"/>
    <mergeCell ref="A62:B62"/>
    <mergeCell ref="E62:G62"/>
    <mergeCell ref="A63:B63"/>
    <mergeCell ref="E63:G63"/>
    <mergeCell ref="A58:B58"/>
    <mergeCell ref="E58:G58"/>
    <mergeCell ref="A59:B59"/>
    <mergeCell ref="E59:G59"/>
    <mergeCell ref="A60:B60"/>
    <mergeCell ref="E60:G60"/>
    <mergeCell ref="A55:B55"/>
    <mergeCell ref="E55:G55"/>
    <mergeCell ref="A56:B56"/>
    <mergeCell ref="E56:G56"/>
    <mergeCell ref="A57:B57"/>
    <mergeCell ref="E57:G57"/>
    <mergeCell ref="A2:K2"/>
    <mergeCell ref="C6:E7"/>
    <mergeCell ref="F6:H7"/>
    <mergeCell ref="I6:K7"/>
    <mergeCell ref="A54:B54"/>
    <mergeCell ref="E54:G54"/>
    <mergeCell ref="C8:E9"/>
    <mergeCell ref="B28:K28"/>
    <mergeCell ref="A52:B52"/>
    <mergeCell ref="E52:G52"/>
    <mergeCell ref="A53:B53"/>
    <mergeCell ref="E53:G53"/>
    <mergeCell ref="B6:B10"/>
    <mergeCell ref="A6:A10"/>
    <mergeCell ref="F8:H9"/>
    <mergeCell ref="I8:K9"/>
  </mergeCells>
  <pageMargins left="0.7" right="0.7" top="0.75" bottom="0.75" header="0.3" footer="0.3"/>
  <pageSetup paperSize="9" orientation="portrait" horizontalDpi="4294967295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72"/>
  <sheetViews>
    <sheetView tabSelected="1" topLeftCell="A144" workbookViewId="0">
      <selection activeCell="M154" sqref="M154"/>
    </sheetView>
  </sheetViews>
  <sheetFormatPr defaultRowHeight="15"/>
  <cols>
    <col min="1" max="1" width="3.125" style="63" customWidth="1"/>
    <col min="2" max="2" width="23.125" style="62" customWidth="1"/>
    <col min="3" max="3" width="5.625" style="62" customWidth="1"/>
    <col min="4" max="4" width="6.5" style="62" customWidth="1"/>
    <col min="5" max="5" width="9" style="62"/>
    <col min="6" max="6" width="8" style="62" customWidth="1"/>
    <col min="7" max="7" width="9" style="62"/>
    <col min="8" max="8" width="7.125" style="62" customWidth="1"/>
    <col min="9" max="9" width="5" style="62" customWidth="1"/>
    <col min="10" max="10" width="0.25" style="62" hidden="1" customWidth="1"/>
    <col min="11" max="11" width="7.75" style="62" hidden="1" customWidth="1"/>
    <col min="12" max="16384" width="9" style="62"/>
  </cols>
  <sheetData>
    <row r="1" spans="1:11">
      <c r="G1" s="137" t="s">
        <v>403</v>
      </c>
      <c r="H1" s="137"/>
      <c r="I1" s="137"/>
      <c r="J1" s="137"/>
    </row>
    <row r="2" spans="1:11" ht="37.5" customHeight="1">
      <c r="A2" s="184" t="s">
        <v>404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</row>
    <row r="3" spans="1:11" ht="14.25" customHeigh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</row>
    <row r="4" spans="1:11" ht="7.5" customHeight="1">
      <c r="A4" s="72"/>
      <c r="B4" s="68"/>
      <c r="C4" s="68"/>
      <c r="D4" s="68"/>
      <c r="E4" s="68"/>
      <c r="F4" s="68"/>
      <c r="G4" s="68"/>
      <c r="H4" s="68"/>
      <c r="I4" s="68"/>
      <c r="J4" s="68"/>
      <c r="K4" s="68"/>
    </row>
    <row r="5" spans="1:11" ht="32.25" customHeight="1">
      <c r="A5" s="73" t="s">
        <v>402</v>
      </c>
      <c r="B5" s="185" t="s">
        <v>401</v>
      </c>
      <c r="C5" s="187" t="s">
        <v>400</v>
      </c>
      <c r="D5" s="187"/>
      <c r="E5" s="187"/>
      <c r="F5" s="187"/>
      <c r="G5" s="187"/>
      <c r="H5" s="68"/>
      <c r="I5" s="68"/>
      <c r="J5" s="68"/>
      <c r="K5" s="68"/>
    </row>
    <row r="6" spans="1:11" ht="15.75" thickBot="1">
      <c r="A6" s="95"/>
      <c r="B6" s="186"/>
      <c r="C6" s="76" t="s">
        <v>111</v>
      </c>
      <c r="D6" s="76" t="s">
        <v>399</v>
      </c>
      <c r="E6" s="76" t="s">
        <v>398</v>
      </c>
      <c r="F6" s="76" t="s">
        <v>397</v>
      </c>
      <c r="G6" s="76" t="s">
        <v>396</v>
      </c>
      <c r="H6" s="94"/>
      <c r="I6" s="68"/>
      <c r="J6" s="68"/>
      <c r="K6" s="68"/>
    </row>
    <row r="7" spans="1:11" ht="15.75" thickBot="1">
      <c r="A7" s="180" t="s">
        <v>85</v>
      </c>
      <c r="B7" s="181"/>
      <c r="C7" s="68"/>
      <c r="D7" s="68"/>
      <c r="E7" s="68"/>
      <c r="F7" s="68"/>
      <c r="G7" s="68"/>
      <c r="H7" s="68"/>
      <c r="I7" s="68"/>
      <c r="J7" s="68"/>
      <c r="K7" s="68"/>
    </row>
    <row r="8" spans="1:11">
      <c r="A8" s="93" t="s">
        <v>307</v>
      </c>
      <c r="B8" s="83" t="s">
        <v>232</v>
      </c>
      <c r="C8" s="76">
        <v>24</v>
      </c>
      <c r="D8" s="76"/>
      <c r="E8" s="76"/>
      <c r="F8" s="76"/>
      <c r="G8" s="76"/>
      <c r="H8" s="72"/>
      <c r="I8" s="68"/>
      <c r="J8" s="68"/>
      <c r="K8" s="68"/>
    </row>
    <row r="9" spans="1:11">
      <c r="A9" s="76" t="s">
        <v>305</v>
      </c>
      <c r="B9" s="77" t="s">
        <v>395</v>
      </c>
      <c r="C9" s="76">
        <v>12</v>
      </c>
      <c r="D9" s="76"/>
      <c r="E9" s="76"/>
      <c r="F9" s="76"/>
      <c r="G9" s="76"/>
      <c r="H9" s="72"/>
      <c r="I9" s="68"/>
      <c r="J9" s="68"/>
      <c r="K9" s="68"/>
    </row>
    <row r="10" spans="1:11">
      <c r="A10" s="76" t="s">
        <v>304</v>
      </c>
      <c r="B10" s="77" t="s">
        <v>394</v>
      </c>
      <c r="C10" s="76">
        <v>9</v>
      </c>
      <c r="D10" s="76"/>
      <c r="E10" s="76"/>
      <c r="F10" s="76"/>
      <c r="G10" s="76"/>
      <c r="H10" s="72"/>
      <c r="I10" s="68"/>
      <c r="J10" s="68"/>
      <c r="K10" s="68"/>
    </row>
    <row r="11" spans="1:11">
      <c r="A11" s="76" t="s">
        <v>303</v>
      </c>
      <c r="B11" s="77" t="s">
        <v>393</v>
      </c>
      <c r="C11" s="76">
        <v>4</v>
      </c>
      <c r="D11" s="76"/>
      <c r="E11" s="76"/>
      <c r="F11" s="76"/>
      <c r="G11" s="76"/>
      <c r="H11" s="72"/>
      <c r="I11" s="68"/>
      <c r="J11" s="68"/>
      <c r="K11" s="68"/>
    </row>
    <row r="12" spans="1:11">
      <c r="A12" s="76" t="s">
        <v>302</v>
      </c>
      <c r="B12" s="77" t="s">
        <v>93</v>
      </c>
      <c r="C12" s="76">
        <v>1</v>
      </c>
      <c r="D12" s="76"/>
      <c r="E12" s="76"/>
      <c r="F12" s="76"/>
      <c r="G12" s="76"/>
      <c r="H12" s="72"/>
      <c r="I12" s="68"/>
      <c r="J12" s="68"/>
      <c r="K12" s="68"/>
    </row>
    <row r="13" spans="1:11">
      <c r="A13" s="76" t="s">
        <v>301</v>
      </c>
      <c r="B13" s="77" t="s">
        <v>392</v>
      </c>
      <c r="C13" s="76"/>
      <c r="D13" s="76">
        <v>4</v>
      </c>
      <c r="E13" s="76"/>
      <c r="F13" s="76"/>
      <c r="G13" s="76"/>
      <c r="H13" s="72"/>
      <c r="I13" s="68"/>
      <c r="J13" s="68"/>
      <c r="K13" s="68"/>
    </row>
    <row r="14" spans="1:11">
      <c r="A14" s="76" t="s">
        <v>299</v>
      </c>
      <c r="B14" s="77" t="s">
        <v>391</v>
      </c>
      <c r="C14" s="76"/>
      <c r="D14" s="76"/>
      <c r="E14" s="76">
        <v>1</v>
      </c>
      <c r="F14" s="76"/>
      <c r="G14" s="76"/>
      <c r="H14" s="72"/>
      <c r="I14" s="68"/>
      <c r="J14" s="68"/>
      <c r="K14" s="68"/>
    </row>
    <row r="15" spans="1:11">
      <c r="A15" s="76" t="s">
        <v>298</v>
      </c>
      <c r="B15" s="77" t="s">
        <v>390</v>
      </c>
      <c r="C15" s="76"/>
      <c r="D15" s="76">
        <v>1</v>
      </c>
      <c r="E15" s="76"/>
      <c r="F15" s="76"/>
      <c r="G15" s="76"/>
      <c r="H15" s="72"/>
      <c r="I15" s="68"/>
      <c r="J15" s="68"/>
      <c r="K15" s="68"/>
    </row>
    <row r="16" spans="1:11">
      <c r="A16" s="76" t="s">
        <v>296</v>
      </c>
      <c r="B16" s="77" t="s">
        <v>389</v>
      </c>
      <c r="C16" s="76"/>
      <c r="D16" s="76">
        <v>5</v>
      </c>
      <c r="E16" s="76"/>
      <c r="F16" s="76"/>
      <c r="G16" s="76"/>
      <c r="H16" s="72"/>
      <c r="I16" s="68"/>
      <c r="J16" s="68"/>
      <c r="K16" s="68"/>
    </row>
    <row r="17" spans="1:11">
      <c r="A17" s="76" t="s">
        <v>294</v>
      </c>
      <c r="B17" s="77" t="s">
        <v>388</v>
      </c>
      <c r="C17" s="76"/>
      <c r="D17" s="76">
        <v>2</v>
      </c>
      <c r="E17" s="76"/>
      <c r="F17" s="76"/>
      <c r="G17" s="76"/>
      <c r="H17" s="72"/>
      <c r="I17" s="68"/>
      <c r="J17" s="68"/>
      <c r="K17" s="68"/>
    </row>
    <row r="18" spans="1:11">
      <c r="A18" s="76" t="s">
        <v>293</v>
      </c>
      <c r="B18" s="77" t="s">
        <v>387</v>
      </c>
      <c r="C18" s="76"/>
      <c r="D18" s="76">
        <v>3</v>
      </c>
      <c r="E18" s="76"/>
      <c r="F18" s="76"/>
      <c r="G18" s="76"/>
      <c r="H18" s="72"/>
      <c r="I18" s="68"/>
      <c r="J18" s="68"/>
      <c r="K18" s="68"/>
    </row>
    <row r="19" spans="1:11">
      <c r="A19" s="76" t="s">
        <v>291</v>
      </c>
      <c r="B19" s="77" t="s">
        <v>238</v>
      </c>
      <c r="C19" s="76">
        <v>10</v>
      </c>
      <c r="D19" s="76"/>
      <c r="E19" s="76"/>
      <c r="F19" s="76"/>
      <c r="G19" s="76"/>
      <c r="H19" s="72"/>
      <c r="I19" s="68"/>
      <c r="J19" s="68"/>
      <c r="K19" s="68"/>
    </row>
    <row r="20" spans="1:11">
      <c r="A20" s="76" t="s">
        <v>289</v>
      </c>
      <c r="B20" s="77" t="s">
        <v>386</v>
      </c>
      <c r="C20" s="76">
        <v>1</v>
      </c>
      <c r="D20" s="76"/>
      <c r="E20" s="76"/>
      <c r="F20" s="76"/>
      <c r="G20" s="76"/>
      <c r="H20" s="72"/>
      <c r="I20" s="68"/>
      <c r="J20" s="68"/>
      <c r="K20" s="68"/>
    </row>
    <row r="21" spans="1:11">
      <c r="A21" s="76" t="s">
        <v>288</v>
      </c>
      <c r="B21" s="77" t="s">
        <v>378</v>
      </c>
      <c r="C21" s="76"/>
      <c r="D21" s="76">
        <v>2</v>
      </c>
      <c r="E21" s="76"/>
      <c r="F21" s="76"/>
      <c r="G21" s="76"/>
      <c r="H21" s="72"/>
      <c r="I21" s="68"/>
      <c r="J21" s="68"/>
      <c r="K21" s="68"/>
    </row>
    <row r="22" spans="1:11" ht="15.75" thickBot="1">
      <c r="A22" s="73" t="s">
        <v>286</v>
      </c>
      <c r="B22" s="74" t="s">
        <v>385</v>
      </c>
      <c r="C22" s="73">
        <v>1</v>
      </c>
      <c r="D22" s="73"/>
      <c r="E22" s="73"/>
      <c r="F22" s="73"/>
      <c r="G22" s="73"/>
      <c r="H22" s="72"/>
      <c r="I22" s="68"/>
      <c r="J22" s="68"/>
      <c r="K22" s="68"/>
    </row>
    <row r="23" spans="1:11" ht="15.75" thickBot="1">
      <c r="A23" s="177" t="s">
        <v>270</v>
      </c>
      <c r="B23" s="179"/>
      <c r="C23" s="84">
        <f>SUM(C8:C22)</f>
        <v>62</v>
      </c>
      <c r="D23" s="84">
        <f>SUM(D8:D22)</f>
        <v>17</v>
      </c>
      <c r="E23" s="84">
        <f>SUM(E8:E22)</f>
        <v>1</v>
      </c>
      <c r="F23" s="84">
        <f>SUM(F8:F22)</f>
        <v>0</v>
      </c>
      <c r="G23" s="84">
        <f>SUM(G8:G22)</f>
        <v>0</v>
      </c>
      <c r="H23" s="70" t="s">
        <v>269</v>
      </c>
      <c r="I23" s="69">
        <f>SUM(C23:G23)</f>
        <v>80</v>
      </c>
      <c r="J23" s="68"/>
      <c r="K23" s="68"/>
    </row>
    <row r="24" spans="1:11" ht="15.75" thickBot="1">
      <c r="A24" s="180" t="s">
        <v>86</v>
      </c>
      <c r="B24" s="181"/>
      <c r="C24" s="72"/>
      <c r="D24" s="72"/>
      <c r="E24" s="72"/>
      <c r="F24" s="72"/>
      <c r="G24" s="72"/>
      <c r="H24" s="72"/>
      <c r="I24" s="68"/>
      <c r="J24" s="68"/>
      <c r="K24" s="68"/>
    </row>
    <row r="25" spans="1:11">
      <c r="A25" s="75" t="s">
        <v>307</v>
      </c>
      <c r="B25" s="83" t="s">
        <v>254</v>
      </c>
      <c r="C25" s="76"/>
      <c r="D25" s="76"/>
      <c r="E25" s="76">
        <v>3</v>
      </c>
      <c r="F25" s="76"/>
      <c r="G25" s="76"/>
      <c r="H25" s="72"/>
      <c r="I25" s="68"/>
      <c r="J25" s="68"/>
      <c r="K25" s="68"/>
    </row>
    <row r="26" spans="1:11">
      <c r="A26" s="76" t="s">
        <v>305</v>
      </c>
      <c r="B26" s="77" t="s">
        <v>255</v>
      </c>
      <c r="C26" s="76"/>
      <c r="D26" s="76"/>
      <c r="E26" s="76">
        <v>1</v>
      </c>
      <c r="F26" s="76"/>
      <c r="G26" s="76"/>
      <c r="H26" s="72"/>
      <c r="I26" s="68"/>
      <c r="J26" s="68"/>
      <c r="K26" s="68"/>
    </row>
    <row r="27" spans="1:11">
      <c r="A27" s="76" t="s">
        <v>304</v>
      </c>
      <c r="B27" s="77" t="s">
        <v>381</v>
      </c>
      <c r="C27" s="76">
        <v>1</v>
      </c>
      <c r="D27" s="76"/>
      <c r="E27" s="76"/>
      <c r="F27" s="76"/>
      <c r="G27" s="76"/>
      <c r="H27" s="72"/>
      <c r="I27" s="68"/>
      <c r="J27" s="68"/>
      <c r="K27" s="68"/>
    </row>
    <row r="28" spans="1:11">
      <c r="A28" s="76" t="s">
        <v>303</v>
      </c>
      <c r="B28" s="77" t="s">
        <v>384</v>
      </c>
      <c r="C28" s="76">
        <v>3</v>
      </c>
      <c r="D28" s="76"/>
      <c r="E28" s="76"/>
      <c r="F28" s="76"/>
      <c r="G28" s="76"/>
      <c r="H28" s="72"/>
      <c r="I28" s="68"/>
      <c r="J28" s="68"/>
      <c r="K28" s="68"/>
    </row>
    <row r="29" spans="1:11">
      <c r="A29" s="76" t="s">
        <v>302</v>
      </c>
      <c r="B29" s="77" t="s">
        <v>106</v>
      </c>
      <c r="C29" s="76">
        <v>5</v>
      </c>
      <c r="D29" s="76"/>
      <c r="E29" s="76"/>
      <c r="F29" s="76"/>
      <c r="G29" s="76"/>
      <c r="H29" s="72"/>
      <c r="I29" s="68"/>
      <c r="J29" s="68"/>
      <c r="K29" s="68"/>
    </row>
    <row r="30" spans="1:11" ht="15.75" thickBot="1">
      <c r="A30" s="75" t="s">
        <v>301</v>
      </c>
      <c r="B30" s="74" t="s">
        <v>383</v>
      </c>
      <c r="C30" s="73"/>
      <c r="D30" s="73"/>
      <c r="E30" s="73"/>
      <c r="F30" s="73">
        <v>0</v>
      </c>
      <c r="G30" s="73">
        <v>0</v>
      </c>
      <c r="H30" s="72"/>
      <c r="I30" s="68"/>
      <c r="J30" s="68"/>
      <c r="K30" s="68"/>
    </row>
    <row r="31" spans="1:11" ht="15.75" thickBot="1">
      <c r="A31" s="177" t="s">
        <v>270</v>
      </c>
      <c r="B31" s="179"/>
      <c r="C31" s="84">
        <f>SUM(C25:C30)</f>
        <v>9</v>
      </c>
      <c r="D31" s="84">
        <f>SUM(D25:D30)</f>
        <v>0</v>
      </c>
      <c r="E31" s="84">
        <f>SUM(E25:E30)</f>
        <v>4</v>
      </c>
      <c r="F31" s="84">
        <f>SUM(F25:F30)</f>
        <v>0</v>
      </c>
      <c r="G31" s="84">
        <f>SUM(G25:G30)</f>
        <v>0</v>
      </c>
      <c r="H31" s="70" t="s">
        <v>269</v>
      </c>
      <c r="I31" s="69">
        <f>SUM(C31:G31)</f>
        <v>13</v>
      </c>
      <c r="J31" s="68"/>
      <c r="K31" s="68"/>
    </row>
    <row r="32" spans="1:11" ht="15.75" thickBot="1">
      <c r="A32" s="180" t="s">
        <v>382</v>
      </c>
      <c r="B32" s="181"/>
      <c r="C32" s="72"/>
      <c r="D32" s="72"/>
      <c r="E32" s="72"/>
      <c r="F32" s="72"/>
      <c r="G32" s="72"/>
      <c r="H32" s="72"/>
      <c r="I32" s="68"/>
      <c r="J32" s="68"/>
      <c r="K32" s="68"/>
    </row>
    <row r="33" spans="1:11">
      <c r="A33" s="75" t="s">
        <v>307</v>
      </c>
      <c r="B33" s="83" t="s">
        <v>231</v>
      </c>
      <c r="C33" s="76">
        <v>8</v>
      </c>
      <c r="D33" s="76"/>
      <c r="E33" s="76"/>
      <c r="F33" s="76"/>
      <c r="G33" s="76"/>
      <c r="H33" s="72"/>
      <c r="I33" s="68"/>
      <c r="J33" s="68"/>
      <c r="K33" s="68"/>
    </row>
    <row r="34" spans="1:11">
      <c r="A34" s="76" t="s">
        <v>305</v>
      </c>
      <c r="B34" s="77" t="s">
        <v>381</v>
      </c>
      <c r="C34" s="76">
        <v>17</v>
      </c>
      <c r="D34" s="76"/>
      <c r="E34" s="76"/>
      <c r="F34" s="76"/>
      <c r="G34" s="76"/>
      <c r="H34" s="72"/>
      <c r="I34" s="68"/>
      <c r="J34" s="68"/>
      <c r="K34" s="68"/>
    </row>
    <row r="35" spans="1:11">
      <c r="A35" s="76" t="s">
        <v>304</v>
      </c>
      <c r="B35" s="77" t="s">
        <v>250</v>
      </c>
      <c r="C35" s="76"/>
      <c r="D35" s="76">
        <v>9</v>
      </c>
      <c r="E35" s="76"/>
      <c r="F35" s="76"/>
      <c r="G35" s="76"/>
      <c r="H35" s="72"/>
      <c r="I35" s="68"/>
      <c r="J35" s="68"/>
      <c r="K35" s="68"/>
    </row>
    <row r="36" spans="1:11">
      <c r="A36" s="76" t="s">
        <v>303</v>
      </c>
      <c r="B36" s="77" t="s">
        <v>380</v>
      </c>
      <c r="C36" s="76"/>
      <c r="D36" s="76"/>
      <c r="E36" s="76">
        <v>5</v>
      </c>
      <c r="F36" s="76"/>
      <c r="G36" s="76"/>
      <c r="H36" s="72"/>
      <c r="I36" s="68"/>
      <c r="J36" s="68"/>
      <c r="K36" s="68"/>
    </row>
    <row r="37" spans="1:11">
      <c r="A37" s="76" t="s">
        <v>302</v>
      </c>
      <c r="B37" s="77" t="s">
        <v>379</v>
      </c>
      <c r="C37" s="76"/>
      <c r="D37" s="76"/>
      <c r="E37" s="76">
        <v>3</v>
      </c>
      <c r="F37" s="76"/>
      <c r="G37" s="76"/>
      <c r="H37" s="72"/>
      <c r="I37" s="68"/>
      <c r="J37" s="68"/>
      <c r="K37" s="68"/>
    </row>
    <row r="38" spans="1:11">
      <c r="A38" s="76" t="s">
        <v>301</v>
      </c>
      <c r="B38" s="77" t="s">
        <v>251</v>
      </c>
      <c r="C38" s="76"/>
      <c r="D38" s="76">
        <v>3</v>
      </c>
      <c r="E38" s="76"/>
      <c r="F38" s="76"/>
      <c r="G38" s="76"/>
      <c r="H38" s="72"/>
      <c r="I38" s="68"/>
      <c r="J38" s="68"/>
      <c r="K38" s="68"/>
    </row>
    <row r="39" spans="1:11">
      <c r="A39" s="76" t="s">
        <v>299</v>
      </c>
      <c r="B39" s="77" t="s">
        <v>300</v>
      </c>
      <c r="C39" s="76"/>
      <c r="D39" s="76"/>
      <c r="E39" s="76">
        <v>5</v>
      </c>
      <c r="F39" s="76"/>
      <c r="G39" s="76"/>
      <c r="H39" s="72"/>
      <c r="I39" s="68"/>
      <c r="J39" s="68"/>
      <c r="K39" s="68"/>
    </row>
    <row r="40" spans="1:11">
      <c r="A40" s="76" t="s">
        <v>298</v>
      </c>
      <c r="B40" s="77" t="s">
        <v>378</v>
      </c>
      <c r="C40" s="76"/>
      <c r="D40" s="76"/>
      <c r="E40" s="76">
        <v>1</v>
      </c>
      <c r="F40" s="76"/>
      <c r="G40" s="76"/>
      <c r="H40" s="72"/>
      <c r="I40" s="68"/>
      <c r="J40" s="68"/>
      <c r="K40" s="68"/>
    </row>
    <row r="41" spans="1:11">
      <c r="A41" s="76" t="s">
        <v>296</v>
      </c>
      <c r="B41" s="77" t="s">
        <v>239</v>
      </c>
      <c r="C41" s="76"/>
      <c r="D41" s="76">
        <v>3</v>
      </c>
      <c r="E41" s="76"/>
      <c r="F41" s="76"/>
      <c r="G41" s="76"/>
      <c r="H41" s="72"/>
      <c r="I41" s="68"/>
      <c r="J41" s="68"/>
      <c r="K41" s="68"/>
    </row>
    <row r="42" spans="1:11">
      <c r="A42" s="76" t="s">
        <v>294</v>
      </c>
      <c r="B42" s="77" t="s">
        <v>101</v>
      </c>
      <c r="C42" s="76">
        <v>1</v>
      </c>
      <c r="D42" s="76"/>
      <c r="E42" s="76"/>
      <c r="F42" s="76"/>
      <c r="G42" s="76"/>
      <c r="H42" s="72"/>
      <c r="I42" s="68"/>
      <c r="J42" s="68"/>
      <c r="K42" s="68"/>
    </row>
    <row r="43" spans="1:11">
      <c r="A43" s="76" t="s">
        <v>293</v>
      </c>
      <c r="B43" s="77" t="s">
        <v>377</v>
      </c>
      <c r="C43" s="76">
        <v>4</v>
      </c>
      <c r="D43" s="76"/>
      <c r="E43" s="76"/>
      <c r="F43" s="76"/>
      <c r="G43" s="76"/>
      <c r="H43" s="72"/>
      <c r="I43" s="68"/>
      <c r="J43" s="68"/>
      <c r="K43" s="68"/>
    </row>
    <row r="44" spans="1:11">
      <c r="A44" s="76" t="s">
        <v>291</v>
      </c>
      <c r="B44" s="77" t="s">
        <v>376</v>
      </c>
      <c r="C44" s="76">
        <v>2</v>
      </c>
      <c r="D44" s="76"/>
      <c r="E44" s="76"/>
      <c r="F44" s="76"/>
      <c r="G44" s="76"/>
      <c r="H44" s="72"/>
      <c r="I44" s="68"/>
      <c r="J44" s="68"/>
      <c r="K44" s="68"/>
    </row>
    <row r="45" spans="1:11">
      <c r="A45" s="76" t="s">
        <v>289</v>
      </c>
      <c r="B45" s="77" t="s">
        <v>375</v>
      </c>
      <c r="C45" s="76"/>
      <c r="D45" s="76"/>
      <c r="E45" s="76">
        <v>1</v>
      </c>
      <c r="F45" s="76"/>
      <c r="G45" s="76"/>
      <c r="H45" s="72"/>
      <c r="I45" s="68"/>
      <c r="J45" s="68"/>
      <c r="K45" s="68"/>
    </row>
    <row r="46" spans="1:11">
      <c r="A46" s="76" t="s">
        <v>288</v>
      </c>
      <c r="B46" s="77" t="s">
        <v>282</v>
      </c>
      <c r="C46" s="76">
        <v>8</v>
      </c>
      <c r="D46" s="76"/>
      <c r="E46" s="76"/>
      <c r="F46" s="76"/>
      <c r="G46" s="76"/>
      <c r="H46" s="72"/>
      <c r="I46" s="68"/>
      <c r="J46" s="68"/>
      <c r="K46" s="68"/>
    </row>
    <row r="47" spans="1:11" ht="15.75" thickBot="1">
      <c r="A47" s="75" t="s">
        <v>286</v>
      </c>
      <c r="B47" s="74" t="s">
        <v>374</v>
      </c>
      <c r="C47" s="73">
        <v>3</v>
      </c>
      <c r="D47" s="73"/>
      <c r="E47" s="73"/>
      <c r="F47" s="73"/>
      <c r="G47" s="73"/>
      <c r="H47" s="72"/>
      <c r="I47" s="68"/>
      <c r="J47" s="68"/>
      <c r="K47" s="68"/>
    </row>
    <row r="48" spans="1:11" ht="15.75" thickBot="1">
      <c r="A48" s="177" t="s">
        <v>270</v>
      </c>
      <c r="B48" s="179"/>
      <c r="C48" s="84">
        <f>SUM(C33:C47)</f>
        <v>43</v>
      </c>
      <c r="D48" s="84">
        <f>SUM(D33:D47)</f>
        <v>15</v>
      </c>
      <c r="E48" s="84">
        <f>SUM(E33:E47)</f>
        <v>15</v>
      </c>
      <c r="F48" s="84">
        <f>SUM(F33:F47)</f>
        <v>0</v>
      </c>
      <c r="G48" s="84">
        <f>SUM(G33:G47)</f>
        <v>0</v>
      </c>
      <c r="H48" s="70" t="s">
        <v>269</v>
      </c>
      <c r="I48" s="69">
        <f>SUM(C48:G48)</f>
        <v>73</v>
      </c>
      <c r="J48" s="68"/>
      <c r="K48" s="68"/>
    </row>
    <row r="49" spans="1:11" ht="15.75" thickBot="1">
      <c r="A49" s="180" t="s">
        <v>134</v>
      </c>
      <c r="B49" s="181"/>
      <c r="C49" s="72"/>
      <c r="D49" s="72"/>
      <c r="E49" s="72"/>
      <c r="F49" s="72"/>
      <c r="G49" s="72"/>
      <c r="H49" s="72"/>
      <c r="I49" s="68"/>
      <c r="J49" s="68"/>
      <c r="K49" s="68"/>
    </row>
    <row r="50" spans="1:11">
      <c r="A50" s="75" t="s">
        <v>307</v>
      </c>
      <c r="B50" s="83" t="s">
        <v>373</v>
      </c>
      <c r="C50" s="76">
        <v>4</v>
      </c>
      <c r="D50" s="76"/>
      <c r="E50" s="76"/>
      <c r="F50" s="76"/>
      <c r="G50" s="76"/>
      <c r="H50" s="72"/>
      <c r="I50" s="68"/>
      <c r="J50" s="68"/>
      <c r="K50" s="68"/>
    </row>
    <row r="51" spans="1:11">
      <c r="A51" s="76" t="s">
        <v>305</v>
      </c>
      <c r="B51" s="77" t="s">
        <v>372</v>
      </c>
      <c r="C51" s="76">
        <v>3</v>
      </c>
      <c r="D51" s="76"/>
      <c r="E51" s="76"/>
      <c r="F51" s="76"/>
      <c r="G51" s="76"/>
      <c r="H51" s="72"/>
      <c r="I51" s="68"/>
      <c r="J51" s="68"/>
      <c r="K51" s="68"/>
    </row>
    <row r="52" spans="1:11">
      <c r="A52" s="76" t="s">
        <v>304</v>
      </c>
      <c r="B52" s="77" t="s">
        <v>366</v>
      </c>
      <c r="C52" s="76">
        <v>12</v>
      </c>
      <c r="D52" s="76"/>
      <c r="E52" s="76"/>
      <c r="F52" s="76"/>
      <c r="G52" s="76"/>
      <c r="H52" s="72"/>
      <c r="I52" s="68"/>
      <c r="J52" s="68"/>
      <c r="K52" s="68"/>
    </row>
    <row r="53" spans="1:11">
      <c r="A53" s="76" t="s">
        <v>303</v>
      </c>
      <c r="B53" s="77" t="s">
        <v>371</v>
      </c>
      <c r="C53" s="76">
        <v>6</v>
      </c>
      <c r="D53" s="76"/>
      <c r="E53" s="76"/>
      <c r="F53" s="76"/>
      <c r="G53" s="76"/>
      <c r="H53" s="72"/>
      <c r="I53" s="68"/>
      <c r="J53" s="68"/>
      <c r="K53" s="68"/>
    </row>
    <row r="54" spans="1:11">
      <c r="A54" s="76" t="s">
        <v>302</v>
      </c>
      <c r="B54" s="77" t="s">
        <v>82</v>
      </c>
      <c r="C54" s="76">
        <v>8</v>
      </c>
      <c r="D54" s="76"/>
      <c r="E54" s="76"/>
      <c r="F54" s="76"/>
      <c r="G54" s="76"/>
      <c r="H54" s="72"/>
      <c r="I54" s="68"/>
      <c r="J54" s="68"/>
      <c r="K54" s="68"/>
    </row>
    <row r="55" spans="1:11">
      <c r="A55" s="76" t="s">
        <v>301</v>
      </c>
      <c r="B55" s="77" t="s">
        <v>370</v>
      </c>
      <c r="C55" s="76">
        <v>4</v>
      </c>
      <c r="D55" s="76"/>
      <c r="E55" s="76"/>
      <c r="F55" s="76"/>
      <c r="G55" s="76"/>
      <c r="H55" s="72"/>
      <c r="I55" s="68"/>
      <c r="J55" s="68"/>
      <c r="K55" s="68"/>
    </row>
    <row r="56" spans="1:11">
      <c r="A56" s="76" t="s">
        <v>299</v>
      </c>
      <c r="B56" s="77" t="s">
        <v>361</v>
      </c>
      <c r="C56" s="76">
        <v>5</v>
      </c>
      <c r="D56" s="76"/>
      <c r="E56" s="76"/>
      <c r="F56" s="76"/>
      <c r="G56" s="76"/>
      <c r="H56" s="72"/>
      <c r="I56" s="68"/>
      <c r="J56" s="68"/>
      <c r="K56" s="68"/>
    </row>
    <row r="57" spans="1:11">
      <c r="A57" s="76" t="s">
        <v>298</v>
      </c>
      <c r="B57" s="77" t="s">
        <v>362</v>
      </c>
      <c r="C57" s="76">
        <v>1</v>
      </c>
      <c r="D57" s="76"/>
      <c r="E57" s="76"/>
      <c r="F57" s="76"/>
      <c r="G57" s="76"/>
      <c r="H57" s="72"/>
      <c r="I57" s="68"/>
      <c r="J57" s="68"/>
      <c r="K57" s="68"/>
    </row>
    <row r="58" spans="1:11">
      <c r="A58" s="76" t="s">
        <v>296</v>
      </c>
      <c r="B58" s="77" t="s">
        <v>369</v>
      </c>
      <c r="C58" s="76">
        <v>1</v>
      </c>
      <c r="D58" s="76"/>
      <c r="E58" s="76"/>
      <c r="F58" s="76"/>
      <c r="G58" s="76"/>
      <c r="H58" s="72"/>
      <c r="I58" s="68"/>
      <c r="J58" s="68"/>
      <c r="K58" s="68"/>
    </row>
    <row r="59" spans="1:11">
      <c r="A59" s="76" t="s">
        <v>294</v>
      </c>
      <c r="B59" s="77" t="s">
        <v>368</v>
      </c>
      <c r="C59" s="76">
        <v>2</v>
      </c>
      <c r="D59" s="76"/>
      <c r="E59" s="76"/>
      <c r="F59" s="76"/>
      <c r="G59" s="76"/>
      <c r="H59" s="72"/>
      <c r="I59" s="68"/>
      <c r="J59" s="68"/>
      <c r="K59" s="68"/>
    </row>
    <row r="60" spans="1:11">
      <c r="A60" s="76" t="s">
        <v>293</v>
      </c>
      <c r="B60" s="77" t="s">
        <v>367</v>
      </c>
      <c r="C60" s="76">
        <v>1</v>
      </c>
      <c r="D60" s="76"/>
      <c r="E60" s="76"/>
      <c r="F60" s="76"/>
      <c r="G60" s="76"/>
      <c r="H60" s="72"/>
      <c r="I60" s="68"/>
      <c r="J60" s="68"/>
      <c r="K60" s="68"/>
    </row>
    <row r="61" spans="1:11">
      <c r="A61" s="76" t="s">
        <v>291</v>
      </c>
      <c r="B61" s="77" t="s">
        <v>197</v>
      </c>
      <c r="C61" s="76"/>
      <c r="D61" s="76">
        <v>3</v>
      </c>
      <c r="E61" s="76"/>
      <c r="F61" s="76"/>
      <c r="G61" s="76"/>
      <c r="H61" s="72"/>
      <c r="I61" s="68"/>
      <c r="J61" s="68"/>
      <c r="K61" s="68"/>
    </row>
    <row r="62" spans="1:11" ht="15.75" thickBot="1">
      <c r="A62" s="75" t="s">
        <v>289</v>
      </c>
      <c r="B62" s="74" t="s">
        <v>7</v>
      </c>
      <c r="C62" s="73">
        <v>2</v>
      </c>
      <c r="D62" s="73"/>
      <c r="E62" s="73"/>
      <c r="F62" s="73"/>
      <c r="G62" s="73"/>
      <c r="H62" s="72"/>
      <c r="I62" s="68"/>
      <c r="J62" s="68"/>
      <c r="K62" s="68"/>
    </row>
    <row r="63" spans="1:11" ht="15.75" thickBot="1">
      <c r="A63" s="177" t="s">
        <v>270</v>
      </c>
      <c r="B63" s="179"/>
      <c r="C63" s="84">
        <f>SUM(C50:C62)</f>
        <v>49</v>
      </c>
      <c r="D63" s="84">
        <f>SUM(D50:D62)</f>
        <v>3</v>
      </c>
      <c r="E63" s="84">
        <f>SUM(E50:E62)</f>
        <v>0</v>
      </c>
      <c r="F63" s="84">
        <f>SUM(F50:F62)</f>
        <v>0</v>
      </c>
      <c r="G63" s="84">
        <f>SUM(G50:G62)</f>
        <v>0</v>
      </c>
      <c r="H63" s="70" t="s">
        <v>269</v>
      </c>
      <c r="I63" s="69">
        <f>SUM(C63:G63)</f>
        <v>52</v>
      </c>
      <c r="J63" s="68"/>
      <c r="K63" s="68"/>
    </row>
    <row r="64" spans="1:11" ht="15.75" thickBot="1">
      <c r="A64" s="180" t="s">
        <v>133</v>
      </c>
      <c r="B64" s="181"/>
      <c r="C64" s="72"/>
      <c r="D64" s="72"/>
      <c r="E64" s="72"/>
      <c r="F64" s="72"/>
      <c r="G64" s="72"/>
      <c r="H64" s="72"/>
      <c r="I64" s="68"/>
      <c r="J64" s="68"/>
      <c r="K64" s="68"/>
    </row>
    <row r="65" spans="1:11" s="87" customFormat="1">
      <c r="A65" s="86" t="s">
        <v>307</v>
      </c>
      <c r="B65" s="92" t="s">
        <v>219</v>
      </c>
      <c r="C65" s="81"/>
      <c r="D65" s="81">
        <v>1</v>
      </c>
      <c r="E65" s="81"/>
      <c r="F65" s="81"/>
      <c r="G65" s="81"/>
      <c r="H65" s="89"/>
      <c r="I65" s="88"/>
      <c r="J65" s="88"/>
      <c r="K65" s="88"/>
    </row>
    <row r="66" spans="1:11" s="87" customFormat="1">
      <c r="A66" s="81" t="s">
        <v>305</v>
      </c>
      <c r="B66" s="82" t="s">
        <v>82</v>
      </c>
      <c r="C66" s="81"/>
      <c r="D66" s="81"/>
      <c r="E66" s="81">
        <v>2</v>
      </c>
      <c r="F66" s="81"/>
      <c r="G66" s="81"/>
      <c r="H66" s="89"/>
      <c r="I66" s="88"/>
      <c r="J66" s="88"/>
      <c r="K66" s="88"/>
    </row>
    <row r="67" spans="1:11" s="87" customFormat="1">
      <c r="A67" s="81" t="s">
        <v>304</v>
      </c>
      <c r="B67" s="82" t="s">
        <v>431</v>
      </c>
      <c r="C67" s="81"/>
      <c r="D67" s="81">
        <v>8</v>
      </c>
      <c r="E67" s="81"/>
      <c r="F67" s="81"/>
      <c r="G67" s="81"/>
      <c r="H67" s="89"/>
      <c r="I67" s="88"/>
      <c r="J67" s="88"/>
      <c r="K67" s="88"/>
    </row>
    <row r="68" spans="1:11" s="87" customFormat="1">
      <c r="A68" s="81" t="s">
        <v>303</v>
      </c>
      <c r="B68" s="82" t="s">
        <v>432</v>
      </c>
      <c r="C68" s="81"/>
      <c r="D68" s="81">
        <v>2</v>
      </c>
      <c r="E68" s="81"/>
      <c r="F68" s="81"/>
      <c r="G68" s="81"/>
      <c r="H68" s="89"/>
      <c r="I68" s="88"/>
      <c r="J68" s="88"/>
      <c r="K68" s="88"/>
    </row>
    <row r="69" spans="1:11" s="87" customFormat="1">
      <c r="A69" s="81" t="s">
        <v>302</v>
      </c>
      <c r="B69" s="82" t="s">
        <v>433</v>
      </c>
      <c r="C69" s="81"/>
      <c r="D69" s="81">
        <v>1</v>
      </c>
      <c r="E69" s="81"/>
      <c r="F69" s="81"/>
      <c r="G69" s="81"/>
      <c r="H69" s="89"/>
      <c r="I69" s="88"/>
      <c r="J69" s="88"/>
      <c r="K69" s="88"/>
    </row>
    <row r="70" spans="1:11" s="87" customFormat="1">
      <c r="A70" s="81" t="s">
        <v>301</v>
      </c>
      <c r="B70" s="82" t="s">
        <v>208</v>
      </c>
      <c r="C70" s="81"/>
      <c r="D70" s="81">
        <v>3</v>
      </c>
      <c r="E70" s="81"/>
      <c r="F70" s="81"/>
      <c r="G70" s="81"/>
      <c r="H70" s="89"/>
      <c r="I70" s="88"/>
      <c r="J70" s="88"/>
      <c r="K70" s="88"/>
    </row>
    <row r="71" spans="1:11" s="87" customFormat="1">
      <c r="A71" s="81" t="s">
        <v>299</v>
      </c>
      <c r="B71" s="82" t="s">
        <v>366</v>
      </c>
      <c r="C71" s="81"/>
      <c r="D71" s="81">
        <v>7</v>
      </c>
      <c r="E71" s="81"/>
      <c r="F71" s="81"/>
      <c r="G71" s="81"/>
      <c r="H71" s="89"/>
      <c r="I71" s="88"/>
      <c r="J71" s="88"/>
      <c r="K71" s="88"/>
    </row>
    <row r="72" spans="1:11" s="87" customFormat="1">
      <c r="A72" s="81" t="s">
        <v>298</v>
      </c>
      <c r="B72" s="82" t="s">
        <v>365</v>
      </c>
      <c r="C72" s="81">
        <v>4</v>
      </c>
      <c r="D72" s="81"/>
      <c r="E72" s="81"/>
      <c r="F72" s="81"/>
      <c r="G72" s="81"/>
      <c r="H72" s="89"/>
      <c r="I72" s="88"/>
      <c r="J72" s="88"/>
      <c r="K72" s="88"/>
    </row>
    <row r="73" spans="1:11" s="87" customFormat="1">
      <c r="A73" s="81" t="s">
        <v>296</v>
      </c>
      <c r="B73" s="82" t="s">
        <v>217</v>
      </c>
      <c r="C73" s="81"/>
      <c r="D73" s="81">
        <v>1</v>
      </c>
      <c r="E73" s="81"/>
      <c r="F73" s="81"/>
      <c r="G73" s="81"/>
      <c r="H73" s="89"/>
      <c r="I73" s="88"/>
      <c r="J73" s="88"/>
      <c r="K73" s="88"/>
    </row>
    <row r="74" spans="1:11" s="87" customFormat="1">
      <c r="A74" s="81" t="s">
        <v>294</v>
      </c>
      <c r="B74" s="82" t="s">
        <v>218</v>
      </c>
      <c r="C74" s="81"/>
      <c r="D74" s="81">
        <v>6</v>
      </c>
      <c r="E74" s="81"/>
      <c r="F74" s="81"/>
      <c r="G74" s="81"/>
      <c r="H74" s="89"/>
      <c r="I74" s="88"/>
      <c r="J74" s="88"/>
      <c r="K74" s="88"/>
    </row>
    <row r="75" spans="1:11" s="87" customFormat="1">
      <c r="A75" s="81" t="s">
        <v>293</v>
      </c>
      <c r="B75" s="82" t="s">
        <v>325</v>
      </c>
      <c r="C75" s="81">
        <v>3</v>
      </c>
      <c r="D75" s="81"/>
      <c r="E75" s="81"/>
      <c r="F75" s="81"/>
      <c r="G75" s="81"/>
      <c r="H75" s="89"/>
      <c r="I75" s="88"/>
      <c r="J75" s="88"/>
      <c r="K75" s="88"/>
    </row>
    <row r="76" spans="1:11" s="87" customFormat="1">
      <c r="A76" s="81" t="s">
        <v>291</v>
      </c>
      <c r="B76" s="82" t="s">
        <v>326</v>
      </c>
      <c r="C76" s="81">
        <v>1</v>
      </c>
      <c r="D76" s="81"/>
      <c r="E76" s="81"/>
      <c r="F76" s="81"/>
      <c r="G76" s="81"/>
      <c r="H76" s="89"/>
      <c r="I76" s="88"/>
      <c r="J76" s="88"/>
      <c r="K76" s="88"/>
    </row>
    <row r="77" spans="1:11" s="87" customFormat="1">
      <c r="A77" s="81" t="s">
        <v>289</v>
      </c>
      <c r="B77" s="82" t="s">
        <v>213</v>
      </c>
      <c r="C77" s="81">
        <v>15</v>
      </c>
      <c r="D77" s="81"/>
      <c r="E77" s="81"/>
      <c r="F77" s="81"/>
      <c r="G77" s="81"/>
      <c r="H77" s="89"/>
      <c r="I77" s="88"/>
      <c r="J77" s="88"/>
      <c r="K77" s="88"/>
    </row>
    <row r="78" spans="1:11" s="87" customFormat="1">
      <c r="A78" s="81" t="s">
        <v>288</v>
      </c>
      <c r="B78" s="82" t="s">
        <v>327</v>
      </c>
      <c r="C78" s="81">
        <v>1</v>
      </c>
      <c r="D78" s="81"/>
      <c r="E78" s="81"/>
      <c r="F78" s="81"/>
      <c r="G78" s="81"/>
      <c r="H78" s="89"/>
      <c r="I78" s="88"/>
      <c r="J78" s="88"/>
      <c r="K78" s="88"/>
    </row>
    <row r="79" spans="1:11" s="87" customFormat="1">
      <c r="A79" s="81" t="s">
        <v>286</v>
      </c>
      <c r="B79" s="82" t="s">
        <v>364</v>
      </c>
      <c r="C79" s="81">
        <v>8</v>
      </c>
      <c r="D79" s="81"/>
      <c r="E79" s="81"/>
      <c r="F79" s="81"/>
      <c r="G79" s="81"/>
      <c r="H79" s="89"/>
      <c r="I79" s="88"/>
      <c r="J79" s="88"/>
      <c r="K79" s="88"/>
    </row>
    <row r="80" spans="1:11" s="87" customFormat="1">
      <c r="A80" s="81" t="s">
        <v>284</v>
      </c>
      <c r="B80" s="82" t="s">
        <v>363</v>
      </c>
      <c r="C80" s="81"/>
      <c r="D80" s="81">
        <v>2</v>
      </c>
      <c r="E80" s="81"/>
      <c r="F80" s="81"/>
      <c r="G80" s="81"/>
      <c r="H80" s="89"/>
      <c r="I80" s="88"/>
      <c r="J80" s="88"/>
      <c r="K80" s="88"/>
    </row>
    <row r="81" spans="1:11" s="87" customFormat="1">
      <c r="A81" s="81" t="s">
        <v>283</v>
      </c>
      <c r="B81" s="82" t="s">
        <v>362</v>
      </c>
      <c r="C81" s="81"/>
      <c r="D81" s="81">
        <v>5</v>
      </c>
      <c r="E81" s="81"/>
      <c r="F81" s="81"/>
      <c r="G81" s="81"/>
      <c r="H81" s="89"/>
      <c r="I81" s="88"/>
      <c r="J81" s="88"/>
      <c r="K81" s="88"/>
    </row>
    <row r="82" spans="1:11" s="87" customFormat="1">
      <c r="A82" s="81" t="s">
        <v>281</v>
      </c>
      <c r="B82" s="82" t="s">
        <v>361</v>
      </c>
      <c r="C82" s="81"/>
      <c r="D82" s="81">
        <v>1</v>
      </c>
      <c r="E82" s="81"/>
      <c r="F82" s="81"/>
      <c r="G82" s="81"/>
      <c r="H82" s="89"/>
      <c r="I82" s="88"/>
      <c r="J82" s="88"/>
      <c r="K82" s="88"/>
    </row>
    <row r="83" spans="1:11" s="87" customFormat="1">
      <c r="A83" s="81" t="s">
        <v>279</v>
      </c>
      <c r="B83" s="82" t="s">
        <v>316</v>
      </c>
      <c r="C83" s="81"/>
      <c r="D83" s="81">
        <v>2</v>
      </c>
      <c r="E83" s="81"/>
      <c r="F83" s="81"/>
      <c r="G83" s="81"/>
      <c r="H83" s="89"/>
      <c r="I83" s="88"/>
      <c r="J83" s="88"/>
      <c r="K83" s="88"/>
    </row>
    <row r="84" spans="1:11" s="87" customFormat="1">
      <c r="A84" s="81" t="s">
        <v>278</v>
      </c>
      <c r="B84" s="82" t="s">
        <v>315</v>
      </c>
      <c r="C84" s="81"/>
      <c r="D84" s="81">
        <v>1</v>
      </c>
      <c r="E84" s="81"/>
      <c r="F84" s="81"/>
      <c r="G84" s="81"/>
      <c r="H84" s="89"/>
      <c r="I84" s="88"/>
      <c r="J84" s="88"/>
      <c r="K84" s="88"/>
    </row>
    <row r="85" spans="1:11">
      <c r="A85" s="81" t="s">
        <v>277</v>
      </c>
      <c r="B85" s="82" t="s">
        <v>314</v>
      </c>
      <c r="C85" s="81"/>
      <c r="D85" s="81">
        <v>5</v>
      </c>
      <c r="E85" s="81"/>
      <c r="F85" s="81"/>
      <c r="G85" s="81"/>
      <c r="H85" s="72"/>
      <c r="I85" s="68"/>
      <c r="J85" s="68"/>
      <c r="K85" s="68"/>
    </row>
    <row r="86" spans="1:11" s="87" customFormat="1">
      <c r="A86" s="81" t="s">
        <v>276</v>
      </c>
      <c r="B86" s="82" t="s">
        <v>360</v>
      </c>
      <c r="C86" s="81"/>
      <c r="D86" s="81">
        <v>1</v>
      </c>
      <c r="E86" s="81"/>
      <c r="F86" s="81"/>
      <c r="G86" s="81"/>
      <c r="H86" s="89"/>
      <c r="I86" s="88"/>
      <c r="J86" s="88"/>
      <c r="K86" s="88"/>
    </row>
    <row r="87" spans="1:11" s="87" customFormat="1">
      <c r="A87" s="81" t="s">
        <v>275</v>
      </c>
      <c r="B87" s="82" t="s">
        <v>359</v>
      </c>
      <c r="C87" s="81">
        <v>4</v>
      </c>
      <c r="D87" s="81"/>
      <c r="E87" s="81"/>
      <c r="F87" s="81"/>
      <c r="G87" s="81"/>
      <c r="H87" s="89"/>
      <c r="I87" s="88"/>
      <c r="J87" s="88"/>
      <c r="K87" s="88"/>
    </row>
    <row r="88" spans="1:11" s="87" customFormat="1">
      <c r="A88" s="81" t="s">
        <v>274</v>
      </c>
      <c r="B88" s="82" t="s">
        <v>321</v>
      </c>
      <c r="C88" s="81">
        <v>10</v>
      </c>
      <c r="D88" s="81"/>
      <c r="E88" s="81"/>
      <c r="F88" s="81"/>
      <c r="G88" s="81"/>
      <c r="H88" s="89"/>
      <c r="I88" s="88"/>
      <c r="J88" s="88"/>
      <c r="K88" s="88"/>
    </row>
    <row r="89" spans="1:11" s="87" customFormat="1">
      <c r="A89" s="81" t="s">
        <v>272</v>
      </c>
      <c r="B89" s="82" t="s">
        <v>358</v>
      </c>
      <c r="C89" s="81">
        <v>1</v>
      </c>
      <c r="D89" s="81"/>
      <c r="E89" s="81"/>
      <c r="F89" s="81"/>
      <c r="G89" s="81"/>
      <c r="H89" s="89"/>
      <c r="I89" s="88"/>
      <c r="J89" s="88"/>
      <c r="K89" s="88"/>
    </row>
    <row r="90" spans="1:11" s="87" customFormat="1">
      <c r="A90" s="81" t="s">
        <v>357</v>
      </c>
      <c r="B90" s="82" t="s">
        <v>356</v>
      </c>
      <c r="C90" s="81">
        <v>2</v>
      </c>
      <c r="D90" s="81"/>
      <c r="E90" s="81"/>
      <c r="F90" s="81"/>
      <c r="G90" s="81"/>
      <c r="H90" s="89"/>
      <c r="I90" s="88"/>
      <c r="J90" s="88"/>
      <c r="K90" s="88"/>
    </row>
    <row r="91" spans="1:11" s="87" customFormat="1">
      <c r="A91" s="81" t="s">
        <v>355</v>
      </c>
      <c r="B91" s="82" t="s">
        <v>76</v>
      </c>
      <c r="C91" s="81">
        <v>5</v>
      </c>
      <c r="D91" s="81"/>
      <c r="E91" s="81"/>
      <c r="F91" s="81"/>
      <c r="G91" s="81"/>
      <c r="H91" s="89"/>
      <c r="I91" s="88"/>
      <c r="J91" s="88"/>
      <c r="K91" s="88"/>
    </row>
    <row r="92" spans="1:11" s="87" customFormat="1">
      <c r="A92" s="81" t="s">
        <v>354</v>
      </c>
      <c r="B92" s="82" t="s">
        <v>333</v>
      </c>
      <c r="C92" s="81">
        <v>6</v>
      </c>
      <c r="D92" s="81"/>
      <c r="E92" s="81"/>
      <c r="F92" s="81"/>
      <c r="G92" s="81"/>
      <c r="H92" s="89"/>
      <c r="I92" s="88"/>
      <c r="J92" s="88"/>
      <c r="K92" s="88"/>
    </row>
    <row r="93" spans="1:11" s="87" customFormat="1">
      <c r="A93" s="81" t="s">
        <v>353</v>
      </c>
      <c r="B93" s="82" t="s">
        <v>331</v>
      </c>
      <c r="C93" s="81">
        <v>2</v>
      </c>
      <c r="D93" s="81"/>
      <c r="E93" s="81"/>
      <c r="F93" s="81"/>
      <c r="G93" s="81"/>
      <c r="H93" s="89"/>
      <c r="I93" s="88"/>
      <c r="J93" s="88"/>
      <c r="K93" s="88"/>
    </row>
    <row r="94" spans="1:11" s="87" customFormat="1">
      <c r="A94" s="81" t="s">
        <v>352</v>
      </c>
      <c r="B94" s="82" t="s">
        <v>351</v>
      </c>
      <c r="C94" s="81">
        <v>1</v>
      </c>
      <c r="D94" s="81"/>
      <c r="E94" s="81"/>
      <c r="F94" s="81"/>
      <c r="G94" s="81"/>
      <c r="H94" s="89"/>
      <c r="I94" s="88"/>
      <c r="J94" s="88"/>
      <c r="K94" s="88"/>
    </row>
    <row r="95" spans="1:11" s="87" customFormat="1">
      <c r="A95" s="81" t="s">
        <v>350</v>
      </c>
      <c r="B95" s="82" t="s">
        <v>319</v>
      </c>
      <c r="C95" s="81"/>
      <c r="D95" s="81"/>
      <c r="E95" s="81">
        <v>3</v>
      </c>
      <c r="F95" s="81"/>
      <c r="G95" s="81"/>
      <c r="H95" s="89"/>
      <c r="I95" s="88"/>
      <c r="J95" s="88"/>
      <c r="K95" s="88"/>
    </row>
    <row r="96" spans="1:11" s="87" customFormat="1">
      <c r="A96" s="91" t="s">
        <v>349</v>
      </c>
      <c r="B96" s="82" t="s">
        <v>348</v>
      </c>
      <c r="C96" s="90"/>
      <c r="D96" s="90">
        <v>2</v>
      </c>
      <c r="E96" s="90"/>
      <c r="F96" s="90"/>
      <c r="G96" s="90"/>
      <c r="H96" s="89"/>
      <c r="I96" s="88"/>
      <c r="J96" s="88"/>
      <c r="K96" s="88"/>
    </row>
    <row r="97" spans="1:11">
      <c r="A97" s="81" t="s">
        <v>347</v>
      </c>
      <c r="B97" s="83" t="s">
        <v>346</v>
      </c>
      <c r="C97" s="77"/>
      <c r="D97" s="77"/>
      <c r="E97" s="77">
        <v>2</v>
      </c>
      <c r="F97" s="77"/>
      <c r="G97" s="77"/>
      <c r="H97" s="68"/>
      <c r="I97" s="68"/>
      <c r="J97" s="68"/>
      <c r="K97" s="68"/>
    </row>
    <row r="98" spans="1:11">
      <c r="A98" s="81" t="s">
        <v>345</v>
      </c>
      <c r="B98" s="77" t="s">
        <v>264</v>
      </c>
      <c r="C98" s="77"/>
      <c r="D98" s="77"/>
      <c r="E98" s="77">
        <v>5</v>
      </c>
      <c r="F98" s="77"/>
      <c r="G98" s="77"/>
      <c r="H98" s="68"/>
      <c r="I98" s="68"/>
      <c r="J98" s="68"/>
      <c r="K98" s="68"/>
    </row>
    <row r="99" spans="1:11">
      <c r="A99" s="81" t="s">
        <v>344</v>
      </c>
      <c r="B99" s="77" t="s">
        <v>343</v>
      </c>
      <c r="C99" s="77"/>
      <c r="D99" s="77"/>
      <c r="E99" s="77">
        <v>3</v>
      </c>
      <c r="F99" s="77"/>
      <c r="G99" s="77"/>
      <c r="H99" s="68"/>
      <c r="I99" s="68"/>
      <c r="J99" s="68"/>
      <c r="K99" s="68"/>
    </row>
    <row r="100" spans="1:11">
      <c r="A100" s="81" t="s">
        <v>342</v>
      </c>
      <c r="B100" s="77" t="s">
        <v>341</v>
      </c>
      <c r="C100" s="77"/>
      <c r="D100" s="77"/>
      <c r="E100" s="77">
        <v>2</v>
      </c>
      <c r="F100" s="77"/>
      <c r="G100" s="77"/>
      <c r="H100" s="68"/>
      <c r="I100" s="68"/>
      <c r="J100" s="68"/>
      <c r="K100" s="68"/>
    </row>
    <row r="101" spans="1:11">
      <c r="A101" s="81" t="s">
        <v>340</v>
      </c>
      <c r="B101" s="77" t="s">
        <v>339</v>
      </c>
      <c r="C101" s="77"/>
      <c r="D101" s="77"/>
      <c r="E101" s="77">
        <v>5</v>
      </c>
      <c r="F101" s="77"/>
      <c r="G101" s="77"/>
      <c r="H101" s="68"/>
      <c r="I101" s="68"/>
      <c r="J101" s="68"/>
      <c r="K101" s="68"/>
    </row>
    <row r="102" spans="1:11">
      <c r="A102" s="81" t="s">
        <v>338</v>
      </c>
      <c r="B102" s="77" t="s">
        <v>261</v>
      </c>
      <c r="C102" s="77"/>
      <c r="D102" s="77"/>
      <c r="E102" s="77">
        <v>11</v>
      </c>
      <c r="F102" s="77"/>
      <c r="G102" s="77"/>
      <c r="H102" s="68"/>
      <c r="I102" s="68"/>
      <c r="J102" s="68"/>
      <c r="K102" s="68"/>
    </row>
    <row r="103" spans="1:11">
      <c r="A103" s="81" t="s">
        <v>337</v>
      </c>
      <c r="B103" s="77" t="s">
        <v>197</v>
      </c>
      <c r="C103" s="77"/>
      <c r="D103" s="77">
        <v>8</v>
      </c>
      <c r="E103" s="77"/>
      <c r="F103" s="77"/>
      <c r="G103" s="77"/>
      <c r="H103" s="68"/>
      <c r="I103" s="68"/>
      <c r="J103" s="68"/>
      <c r="K103" s="68"/>
    </row>
    <row r="104" spans="1:11">
      <c r="A104" s="81" t="s">
        <v>336</v>
      </c>
      <c r="B104" s="77" t="s">
        <v>335</v>
      </c>
      <c r="C104" s="77"/>
      <c r="D104" s="77"/>
      <c r="E104" s="77">
        <v>1</v>
      </c>
      <c r="F104" s="77"/>
      <c r="G104" s="77"/>
      <c r="H104" s="68"/>
      <c r="I104" s="68"/>
      <c r="J104" s="68"/>
      <c r="K104" s="68"/>
    </row>
    <row r="105" spans="1:11" ht="15.75" thickBot="1">
      <c r="A105" s="86" t="s">
        <v>334</v>
      </c>
      <c r="B105" s="74" t="s">
        <v>7</v>
      </c>
      <c r="C105" s="74"/>
      <c r="D105" s="74">
        <v>11</v>
      </c>
      <c r="E105" s="74"/>
      <c r="F105" s="74"/>
      <c r="G105" s="74"/>
      <c r="H105" s="68"/>
      <c r="I105" s="68"/>
      <c r="J105" s="68"/>
      <c r="K105" s="68"/>
    </row>
    <row r="106" spans="1:11" ht="15.75" thickBot="1">
      <c r="A106" s="177" t="s">
        <v>270</v>
      </c>
      <c r="B106" s="179"/>
      <c r="C106" s="85">
        <f>SUM(C65:C105)</f>
        <v>63</v>
      </c>
      <c r="D106" s="85">
        <f>SUM(D65:D105)</f>
        <v>67</v>
      </c>
      <c r="E106" s="85">
        <f>SUM(E65:E105)</f>
        <v>34</v>
      </c>
      <c r="F106" s="85">
        <f>SUM(F65:F105)</f>
        <v>0</v>
      </c>
      <c r="G106" s="85">
        <f>SUM(G65:G105)</f>
        <v>0</v>
      </c>
      <c r="H106" s="70" t="s">
        <v>269</v>
      </c>
      <c r="I106" s="69">
        <f>SUM(C106:G106)</f>
        <v>164</v>
      </c>
      <c r="J106" s="68"/>
      <c r="K106" s="68"/>
    </row>
    <row r="107" spans="1:11" ht="15.75" thickBot="1">
      <c r="A107" s="180" t="s">
        <v>17</v>
      </c>
      <c r="B107" s="181"/>
      <c r="C107" s="72"/>
      <c r="D107" s="72"/>
      <c r="E107" s="72"/>
      <c r="F107" s="72"/>
      <c r="G107" s="72"/>
      <c r="H107" s="72"/>
      <c r="I107" s="68"/>
      <c r="J107" s="68"/>
      <c r="K107" s="68"/>
    </row>
    <row r="108" spans="1:11">
      <c r="A108" s="75" t="s">
        <v>307</v>
      </c>
      <c r="B108" s="83" t="s">
        <v>333</v>
      </c>
      <c r="C108" s="76">
        <v>17</v>
      </c>
      <c r="D108" s="76"/>
      <c r="E108" s="76"/>
      <c r="F108" s="76"/>
      <c r="G108" s="76"/>
      <c r="H108" s="72"/>
      <c r="I108" s="68"/>
      <c r="J108" s="68"/>
      <c r="K108" s="68"/>
    </row>
    <row r="109" spans="1:11">
      <c r="A109" s="76" t="s">
        <v>305</v>
      </c>
      <c r="B109" s="77" t="s">
        <v>332</v>
      </c>
      <c r="C109" s="76">
        <v>5</v>
      </c>
      <c r="D109" s="76"/>
      <c r="E109" s="76"/>
      <c r="F109" s="76"/>
      <c r="G109" s="76"/>
      <c r="H109" s="72"/>
      <c r="I109" s="68"/>
      <c r="J109" s="68"/>
      <c r="K109" s="68"/>
    </row>
    <row r="110" spans="1:11">
      <c r="A110" s="76" t="s">
        <v>304</v>
      </c>
      <c r="B110" s="77" t="s">
        <v>331</v>
      </c>
      <c r="C110" s="76">
        <v>3</v>
      </c>
      <c r="D110" s="76"/>
      <c r="E110" s="76"/>
      <c r="F110" s="76"/>
      <c r="G110" s="76"/>
      <c r="H110" s="72"/>
      <c r="I110" s="68"/>
      <c r="J110" s="68"/>
      <c r="K110" s="68"/>
    </row>
    <row r="111" spans="1:11">
      <c r="A111" s="76" t="s">
        <v>303</v>
      </c>
      <c r="B111" s="77" t="s">
        <v>330</v>
      </c>
      <c r="C111" s="76">
        <v>4</v>
      </c>
      <c r="D111" s="76"/>
      <c r="E111" s="76"/>
      <c r="F111" s="76"/>
      <c r="G111" s="76"/>
      <c r="H111" s="72"/>
      <c r="I111" s="68"/>
      <c r="J111" s="68"/>
      <c r="K111" s="68"/>
    </row>
    <row r="112" spans="1:11">
      <c r="A112" s="76" t="s">
        <v>302</v>
      </c>
      <c r="B112" s="77" t="s">
        <v>329</v>
      </c>
      <c r="C112" s="76">
        <v>2</v>
      </c>
      <c r="D112" s="76"/>
      <c r="E112" s="76"/>
      <c r="F112" s="76"/>
      <c r="G112" s="76"/>
      <c r="H112" s="72"/>
      <c r="I112" s="68"/>
      <c r="J112" s="68"/>
      <c r="K112" s="68"/>
    </row>
    <row r="113" spans="1:11">
      <c r="A113" s="76" t="s">
        <v>301</v>
      </c>
      <c r="B113" s="77" t="s">
        <v>76</v>
      </c>
      <c r="C113" s="76">
        <v>27</v>
      </c>
      <c r="D113" s="76"/>
      <c r="E113" s="76"/>
      <c r="F113" s="76"/>
      <c r="G113" s="76"/>
      <c r="H113" s="72"/>
      <c r="I113" s="68"/>
      <c r="J113" s="68"/>
      <c r="K113" s="68"/>
    </row>
    <row r="114" spans="1:11">
      <c r="A114" s="76" t="s">
        <v>299</v>
      </c>
      <c r="B114" s="77" t="s">
        <v>213</v>
      </c>
      <c r="C114" s="76">
        <v>33</v>
      </c>
      <c r="D114" s="76"/>
      <c r="E114" s="76"/>
      <c r="F114" s="76"/>
      <c r="G114" s="76"/>
      <c r="H114" s="72"/>
      <c r="I114" s="68"/>
      <c r="J114" s="68"/>
      <c r="K114" s="68"/>
    </row>
    <row r="115" spans="1:11">
      <c r="A115" s="76" t="s">
        <v>298</v>
      </c>
      <c r="B115" s="77" t="s">
        <v>328</v>
      </c>
      <c r="C115" s="76">
        <v>14</v>
      </c>
      <c r="D115" s="76"/>
      <c r="E115" s="76"/>
      <c r="F115" s="76"/>
      <c r="G115" s="76"/>
      <c r="H115" s="72"/>
      <c r="I115" s="68"/>
      <c r="J115" s="68"/>
      <c r="K115" s="68"/>
    </row>
    <row r="116" spans="1:11">
      <c r="A116" s="76" t="s">
        <v>296</v>
      </c>
      <c r="B116" s="77" t="s">
        <v>327</v>
      </c>
      <c r="C116" s="76">
        <v>2</v>
      </c>
      <c r="D116" s="76"/>
      <c r="E116" s="76"/>
      <c r="F116" s="76"/>
      <c r="G116" s="76"/>
      <c r="H116" s="72"/>
      <c r="I116" s="68"/>
      <c r="J116" s="68"/>
      <c r="K116" s="68"/>
    </row>
    <row r="117" spans="1:11">
      <c r="A117" s="76" t="s">
        <v>294</v>
      </c>
      <c r="B117" s="77" t="s">
        <v>219</v>
      </c>
      <c r="C117" s="76"/>
      <c r="D117" s="76">
        <v>2</v>
      </c>
      <c r="E117" s="76"/>
      <c r="F117" s="76"/>
      <c r="G117" s="76"/>
      <c r="H117" s="72"/>
      <c r="I117" s="68"/>
      <c r="J117" s="68"/>
      <c r="K117" s="68"/>
    </row>
    <row r="118" spans="1:11">
      <c r="A118" s="76" t="s">
        <v>293</v>
      </c>
      <c r="B118" s="77" t="s">
        <v>217</v>
      </c>
      <c r="C118" s="76"/>
      <c r="D118" s="76">
        <v>6</v>
      </c>
      <c r="E118" s="76"/>
      <c r="F118" s="76"/>
      <c r="G118" s="76"/>
      <c r="H118" s="72"/>
      <c r="I118" s="68"/>
      <c r="J118" s="68"/>
      <c r="K118" s="68"/>
    </row>
    <row r="119" spans="1:11">
      <c r="A119" s="76" t="s">
        <v>291</v>
      </c>
      <c r="B119" s="77" t="s">
        <v>218</v>
      </c>
      <c r="C119" s="76"/>
      <c r="D119" s="76">
        <v>6</v>
      </c>
      <c r="E119" s="76"/>
      <c r="F119" s="76"/>
      <c r="G119" s="76"/>
      <c r="H119" s="72"/>
      <c r="I119" s="68"/>
      <c r="J119" s="68"/>
      <c r="K119" s="68"/>
    </row>
    <row r="120" spans="1:11">
      <c r="A120" s="76" t="s">
        <v>289</v>
      </c>
      <c r="B120" s="77" t="s">
        <v>326</v>
      </c>
      <c r="C120" s="76"/>
      <c r="D120" s="76">
        <v>6</v>
      </c>
      <c r="E120" s="76"/>
      <c r="F120" s="76"/>
      <c r="G120" s="76"/>
      <c r="H120" s="72"/>
      <c r="I120" s="68"/>
      <c r="J120" s="68"/>
      <c r="K120" s="68"/>
    </row>
    <row r="121" spans="1:11">
      <c r="A121" s="76" t="s">
        <v>288</v>
      </c>
      <c r="B121" s="77" t="s">
        <v>325</v>
      </c>
      <c r="C121" s="76">
        <v>5</v>
      </c>
      <c r="D121" s="76"/>
      <c r="E121" s="76"/>
      <c r="F121" s="76"/>
      <c r="G121" s="76"/>
      <c r="H121" s="72"/>
      <c r="I121" s="68"/>
      <c r="J121" s="68"/>
      <c r="K121" s="68"/>
    </row>
    <row r="122" spans="1:11">
      <c r="A122" s="76" t="s">
        <v>286</v>
      </c>
      <c r="B122" s="77" t="s">
        <v>324</v>
      </c>
      <c r="C122" s="76">
        <v>4</v>
      </c>
      <c r="D122" s="76"/>
      <c r="E122" s="76"/>
      <c r="F122" s="76"/>
      <c r="G122" s="76"/>
      <c r="H122" s="72"/>
      <c r="I122" s="68"/>
      <c r="J122" s="68"/>
      <c r="K122" s="68"/>
    </row>
    <row r="123" spans="1:11">
      <c r="A123" s="76" t="s">
        <v>284</v>
      </c>
      <c r="B123" s="77" t="s">
        <v>197</v>
      </c>
      <c r="C123" s="76"/>
      <c r="D123" s="76">
        <v>2</v>
      </c>
      <c r="E123" s="76"/>
      <c r="F123" s="76"/>
      <c r="G123" s="76"/>
      <c r="H123" s="72"/>
      <c r="I123" s="68"/>
      <c r="J123" s="68"/>
      <c r="K123" s="68"/>
    </row>
    <row r="124" spans="1:11">
      <c r="A124" s="76" t="s">
        <v>283</v>
      </c>
      <c r="B124" s="77" t="s">
        <v>323</v>
      </c>
      <c r="C124" s="76"/>
      <c r="D124" s="76">
        <v>1</v>
      </c>
      <c r="E124" s="76"/>
      <c r="F124" s="76"/>
      <c r="G124" s="76"/>
      <c r="H124" s="72"/>
      <c r="I124" s="68"/>
      <c r="J124" s="68"/>
      <c r="K124" s="68"/>
    </row>
    <row r="125" spans="1:11">
      <c r="A125" s="76" t="s">
        <v>281</v>
      </c>
      <c r="B125" s="77" t="s">
        <v>322</v>
      </c>
      <c r="C125" s="76">
        <v>1</v>
      </c>
      <c r="D125" s="76"/>
      <c r="E125" s="76"/>
      <c r="F125" s="76"/>
      <c r="G125" s="76"/>
      <c r="H125" s="72"/>
      <c r="I125" s="68"/>
      <c r="J125" s="68"/>
      <c r="K125" s="68"/>
    </row>
    <row r="126" spans="1:11">
      <c r="A126" s="76" t="s">
        <v>279</v>
      </c>
      <c r="B126" s="77" t="s">
        <v>321</v>
      </c>
      <c r="C126" s="76">
        <v>6</v>
      </c>
      <c r="D126" s="76"/>
      <c r="E126" s="76"/>
      <c r="F126" s="76"/>
      <c r="G126" s="76"/>
      <c r="H126" s="72"/>
      <c r="I126" s="68"/>
      <c r="J126" s="68"/>
      <c r="K126" s="68"/>
    </row>
    <row r="127" spans="1:11">
      <c r="A127" s="76" t="s">
        <v>278</v>
      </c>
      <c r="B127" s="74" t="s">
        <v>320</v>
      </c>
      <c r="C127" s="76">
        <v>2</v>
      </c>
      <c r="D127" s="76"/>
      <c r="E127" s="76"/>
      <c r="F127" s="76"/>
      <c r="G127" s="76"/>
      <c r="H127" s="72"/>
      <c r="I127" s="68"/>
      <c r="J127" s="68"/>
      <c r="K127" s="68"/>
    </row>
    <row r="128" spans="1:11" ht="15.75" thickBot="1">
      <c r="A128" s="75" t="s">
        <v>277</v>
      </c>
      <c r="B128" s="74" t="s">
        <v>319</v>
      </c>
      <c r="C128" s="76"/>
      <c r="D128" s="76"/>
      <c r="E128" s="76">
        <v>2</v>
      </c>
      <c r="F128" s="76">
        <v>0</v>
      </c>
      <c r="G128" s="76"/>
      <c r="H128" s="72"/>
      <c r="I128" s="68"/>
      <c r="J128" s="68"/>
      <c r="K128" s="68"/>
    </row>
    <row r="129" spans="1:11" ht="15.75" thickBot="1">
      <c r="A129" s="177" t="s">
        <v>270</v>
      </c>
      <c r="B129" s="179"/>
      <c r="C129" s="84">
        <f>SUM(C108:C128)</f>
        <v>125</v>
      </c>
      <c r="D129" s="84">
        <f>SUM(D108:D128)</f>
        <v>23</v>
      </c>
      <c r="E129" s="84">
        <f>SUM(E108:E128)</f>
        <v>2</v>
      </c>
      <c r="F129" s="84">
        <f>SUM(F108:F128)</f>
        <v>0</v>
      </c>
      <c r="G129" s="84">
        <f>SUM(G108:G128)</f>
        <v>0</v>
      </c>
      <c r="H129" s="70" t="s">
        <v>269</v>
      </c>
      <c r="I129" s="69">
        <f>SUM(C129:G129)</f>
        <v>150</v>
      </c>
      <c r="J129" s="68"/>
      <c r="K129" s="68"/>
    </row>
    <row r="130" spans="1:11" ht="15.75" thickBot="1">
      <c r="A130" s="182" t="s">
        <v>15</v>
      </c>
      <c r="B130" s="183"/>
      <c r="C130" s="72"/>
      <c r="D130" s="72"/>
      <c r="E130" s="72"/>
      <c r="F130" s="72"/>
      <c r="G130" s="72"/>
      <c r="H130" s="72"/>
      <c r="I130" s="68"/>
      <c r="J130" s="68"/>
      <c r="K130" s="68"/>
    </row>
    <row r="131" spans="1:11">
      <c r="A131" s="75" t="s">
        <v>307</v>
      </c>
      <c r="B131" s="83" t="s">
        <v>318</v>
      </c>
      <c r="C131" s="76">
        <v>11</v>
      </c>
      <c r="D131" s="76"/>
      <c r="E131" s="76"/>
      <c r="F131" s="76"/>
      <c r="G131" s="76"/>
      <c r="H131" s="72"/>
      <c r="I131" s="68"/>
      <c r="J131" s="68"/>
      <c r="K131" s="68"/>
    </row>
    <row r="132" spans="1:11">
      <c r="A132" s="76" t="s">
        <v>305</v>
      </c>
      <c r="B132" s="77" t="s">
        <v>317</v>
      </c>
      <c r="C132" s="76">
        <v>9</v>
      </c>
      <c r="D132" s="76"/>
      <c r="E132" s="76"/>
      <c r="F132" s="76"/>
      <c r="G132" s="76"/>
      <c r="H132" s="72"/>
      <c r="I132" s="68"/>
      <c r="J132" s="68"/>
      <c r="K132" s="68"/>
    </row>
    <row r="133" spans="1:11">
      <c r="A133" s="76" t="s">
        <v>304</v>
      </c>
      <c r="B133" s="77" t="s">
        <v>208</v>
      </c>
      <c r="C133" s="76">
        <v>8</v>
      </c>
      <c r="D133" s="76"/>
      <c r="E133" s="76"/>
      <c r="F133" s="76"/>
      <c r="G133" s="76"/>
      <c r="H133" s="72"/>
      <c r="I133" s="68"/>
      <c r="J133" s="68"/>
      <c r="K133" s="68"/>
    </row>
    <row r="134" spans="1:11">
      <c r="A134" s="76" t="s">
        <v>303</v>
      </c>
      <c r="B134" s="77" t="s">
        <v>316</v>
      </c>
      <c r="C134" s="76">
        <v>7</v>
      </c>
      <c r="D134" s="76"/>
      <c r="E134" s="76"/>
      <c r="F134" s="76"/>
      <c r="G134" s="76"/>
      <c r="H134" s="72"/>
      <c r="I134" s="68"/>
      <c r="J134" s="68"/>
      <c r="K134" s="68"/>
    </row>
    <row r="135" spans="1:11">
      <c r="A135" s="76" t="s">
        <v>302</v>
      </c>
      <c r="B135" s="77" t="s">
        <v>315</v>
      </c>
      <c r="C135" s="76">
        <v>10</v>
      </c>
      <c r="D135" s="76"/>
      <c r="E135" s="76"/>
      <c r="F135" s="76"/>
      <c r="G135" s="76"/>
      <c r="H135" s="72"/>
      <c r="I135" s="68"/>
      <c r="J135" s="68"/>
      <c r="K135" s="68"/>
    </row>
    <row r="136" spans="1:11">
      <c r="A136" s="76" t="s">
        <v>301</v>
      </c>
      <c r="B136" s="77" t="s">
        <v>314</v>
      </c>
      <c r="C136" s="76">
        <v>1</v>
      </c>
      <c r="D136" s="76"/>
      <c r="E136" s="76"/>
      <c r="F136" s="76"/>
      <c r="G136" s="76"/>
      <c r="H136" s="72"/>
      <c r="I136" s="68"/>
      <c r="J136" s="68"/>
      <c r="K136" s="68"/>
    </row>
    <row r="137" spans="1:11">
      <c r="A137" s="76" t="s">
        <v>299</v>
      </c>
      <c r="B137" s="77" t="s">
        <v>313</v>
      </c>
      <c r="C137" s="76">
        <v>4</v>
      </c>
      <c r="D137" s="76"/>
      <c r="E137" s="76"/>
      <c r="F137" s="76"/>
      <c r="G137" s="76"/>
      <c r="H137" s="72"/>
      <c r="I137" s="68"/>
      <c r="J137" s="68"/>
      <c r="K137" s="68"/>
    </row>
    <row r="138" spans="1:11">
      <c r="A138" s="76" t="s">
        <v>298</v>
      </c>
      <c r="B138" s="77" t="s">
        <v>312</v>
      </c>
      <c r="C138" s="76">
        <v>4</v>
      </c>
      <c r="D138" s="76"/>
      <c r="E138" s="76"/>
      <c r="F138" s="76"/>
      <c r="G138" s="76"/>
      <c r="H138" s="72"/>
      <c r="I138" s="68"/>
      <c r="J138" s="68"/>
      <c r="K138" s="68"/>
    </row>
    <row r="139" spans="1:11">
      <c r="A139" s="76" t="s">
        <v>296</v>
      </c>
      <c r="B139" s="77" t="s">
        <v>311</v>
      </c>
      <c r="C139" s="76">
        <v>9</v>
      </c>
      <c r="D139" s="76"/>
      <c r="E139" s="76"/>
      <c r="F139" s="76"/>
      <c r="G139" s="76"/>
      <c r="H139" s="72"/>
      <c r="I139" s="68"/>
      <c r="J139" s="68"/>
      <c r="K139" s="68"/>
    </row>
    <row r="140" spans="1:11">
      <c r="A140" s="76" t="s">
        <v>294</v>
      </c>
      <c r="B140" s="77" t="s">
        <v>310</v>
      </c>
      <c r="C140" s="76">
        <v>1</v>
      </c>
      <c r="D140" s="76"/>
      <c r="E140" s="76"/>
      <c r="F140" s="76"/>
      <c r="G140" s="76"/>
      <c r="H140" s="72"/>
      <c r="I140" s="68"/>
      <c r="J140" s="68"/>
      <c r="K140" s="68"/>
    </row>
    <row r="141" spans="1:11">
      <c r="A141" s="76" t="s">
        <v>293</v>
      </c>
      <c r="B141" s="77" t="s">
        <v>309</v>
      </c>
      <c r="C141" s="76">
        <v>2</v>
      </c>
      <c r="D141" s="76"/>
      <c r="E141" s="76"/>
      <c r="F141" s="76"/>
      <c r="G141" s="76"/>
      <c r="H141" s="72"/>
      <c r="I141" s="68"/>
      <c r="J141" s="68"/>
      <c r="K141" s="68"/>
    </row>
    <row r="142" spans="1:11" ht="15.75" thickBot="1">
      <c r="A142" s="75" t="s">
        <v>291</v>
      </c>
      <c r="B142" s="74" t="s">
        <v>308</v>
      </c>
      <c r="C142" s="73">
        <v>6</v>
      </c>
      <c r="D142" s="73"/>
      <c r="E142" s="73"/>
      <c r="F142" s="73"/>
      <c r="G142" s="73"/>
      <c r="H142" s="72"/>
      <c r="I142" s="68"/>
      <c r="J142" s="68"/>
      <c r="K142" s="68"/>
    </row>
    <row r="143" spans="1:11" ht="15.75" thickBot="1">
      <c r="A143" s="177" t="s">
        <v>270</v>
      </c>
      <c r="B143" s="179"/>
      <c r="C143" s="84">
        <f>SUM(C131:C142)</f>
        <v>72</v>
      </c>
      <c r="D143" s="84">
        <f>SUM(D131:D142)</f>
        <v>0</v>
      </c>
      <c r="E143" s="84">
        <f>SUM(E131:E142)</f>
        <v>0</v>
      </c>
      <c r="F143" s="84">
        <f>SUM(F131:F142)</f>
        <v>0</v>
      </c>
      <c r="G143" s="84">
        <f>SUM(G131:G142)</f>
        <v>0</v>
      </c>
      <c r="H143" s="70" t="s">
        <v>269</v>
      </c>
      <c r="I143" s="69">
        <f>SUM(C143:G143)</f>
        <v>72</v>
      </c>
      <c r="J143" s="68"/>
      <c r="K143" s="68"/>
    </row>
    <row r="144" spans="1:11" ht="15.75" thickBot="1">
      <c r="A144" s="180" t="s">
        <v>87</v>
      </c>
      <c r="B144" s="181"/>
      <c r="C144" s="72"/>
      <c r="D144" s="72"/>
      <c r="E144" s="72"/>
      <c r="F144" s="72"/>
      <c r="G144" s="72"/>
      <c r="H144" s="72"/>
      <c r="I144" s="68"/>
      <c r="J144" s="68"/>
      <c r="K144" s="68"/>
    </row>
    <row r="145" spans="1:11">
      <c r="A145" s="75" t="s">
        <v>307</v>
      </c>
      <c r="B145" s="83" t="s">
        <v>306</v>
      </c>
      <c r="C145" s="76"/>
      <c r="D145" s="76">
        <v>32</v>
      </c>
      <c r="E145" s="76"/>
      <c r="F145" s="76"/>
      <c r="G145" s="76"/>
      <c r="H145" s="72"/>
      <c r="I145" s="68"/>
      <c r="J145" s="68"/>
      <c r="K145" s="68"/>
    </row>
    <row r="146" spans="1:11">
      <c r="A146" s="76" t="s">
        <v>305</v>
      </c>
      <c r="B146" s="77" t="s">
        <v>231</v>
      </c>
      <c r="C146" s="76"/>
      <c r="D146" s="76">
        <v>1</v>
      </c>
      <c r="E146" s="76"/>
      <c r="F146" s="76"/>
      <c r="G146" s="76"/>
      <c r="H146" s="72"/>
      <c r="I146" s="68"/>
      <c r="J146" s="68"/>
      <c r="K146" s="68"/>
    </row>
    <row r="147" spans="1:11">
      <c r="A147" s="76" t="s">
        <v>304</v>
      </c>
      <c r="B147" s="77" t="s">
        <v>239</v>
      </c>
      <c r="C147" s="76"/>
      <c r="D147" s="76">
        <v>6</v>
      </c>
      <c r="E147" s="76"/>
      <c r="F147" s="76"/>
      <c r="G147" s="76"/>
      <c r="H147" s="72"/>
      <c r="I147" s="68"/>
      <c r="J147" s="68"/>
      <c r="K147" s="68"/>
    </row>
    <row r="148" spans="1:11">
      <c r="A148" s="76" t="s">
        <v>303</v>
      </c>
      <c r="B148" s="77" t="s">
        <v>240</v>
      </c>
      <c r="C148" s="76"/>
      <c r="D148" s="76"/>
      <c r="E148" s="76">
        <v>1</v>
      </c>
      <c r="F148" s="76"/>
      <c r="G148" s="76"/>
      <c r="H148" s="72"/>
      <c r="I148" s="68"/>
      <c r="J148" s="68"/>
      <c r="K148" s="68"/>
    </row>
    <row r="149" spans="1:11">
      <c r="A149" s="76" t="s">
        <v>302</v>
      </c>
      <c r="B149" s="77" t="s">
        <v>96</v>
      </c>
      <c r="C149" s="76"/>
      <c r="D149" s="76"/>
      <c r="E149" s="76">
        <v>1</v>
      </c>
      <c r="F149" s="76"/>
      <c r="G149" s="76"/>
      <c r="H149" s="72"/>
      <c r="I149" s="68"/>
      <c r="J149" s="68"/>
      <c r="K149" s="68"/>
    </row>
    <row r="150" spans="1:11">
      <c r="A150" s="76" t="s">
        <v>301</v>
      </c>
      <c r="B150" s="77" t="s">
        <v>300</v>
      </c>
      <c r="C150" s="76"/>
      <c r="D150" s="76"/>
      <c r="E150" s="76">
        <v>4</v>
      </c>
      <c r="F150" s="76"/>
      <c r="G150" s="76"/>
      <c r="H150" s="72"/>
      <c r="I150" s="68"/>
      <c r="J150" s="68"/>
      <c r="K150" s="68"/>
    </row>
    <row r="151" spans="1:11">
      <c r="A151" s="76" t="s">
        <v>299</v>
      </c>
      <c r="B151" s="77" t="s">
        <v>238</v>
      </c>
      <c r="C151" s="76"/>
      <c r="D151" s="76">
        <v>5</v>
      </c>
      <c r="E151" s="76"/>
      <c r="F151" s="76"/>
      <c r="G151" s="76"/>
      <c r="H151" s="72"/>
      <c r="I151" s="68"/>
      <c r="J151" s="68"/>
      <c r="K151" s="68"/>
    </row>
    <row r="152" spans="1:11" s="78" customFormat="1">
      <c r="A152" s="81" t="s">
        <v>298</v>
      </c>
      <c r="B152" s="82" t="s">
        <v>297</v>
      </c>
      <c r="C152" s="81"/>
      <c r="D152" s="81">
        <v>11</v>
      </c>
      <c r="E152" s="81"/>
      <c r="F152" s="81"/>
      <c r="G152" s="81"/>
      <c r="H152" s="80"/>
      <c r="I152" s="79"/>
      <c r="J152" s="79"/>
      <c r="K152" s="79"/>
    </row>
    <row r="153" spans="1:11" s="78" customFormat="1">
      <c r="A153" s="81" t="s">
        <v>296</v>
      </c>
      <c r="B153" s="82" t="s">
        <v>295</v>
      </c>
      <c r="C153" s="81"/>
      <c r="D153" s="81">
        <v>1</v>
      </c>
      <c r="E153" s="81"/>
      <c r="F153" s="81"/>
      <c r="G153" s="81"/>
      <c r="H153" s="80"/>
      <c r="I153" s="79"/>
      <c r="J153" s="79"/>
      <c r="K153" s="79"/>
    </row>
    <row r="154" spans="1:11">
      <c r="A154" s="76" t="s">
        <v>294</v>
      </c>
      <c r="B154" s="77" t="s">
        <v>101</v>
      </c>
      <c r="C154" s="76"/>
      <c r="D154" s="76">
        <v>7</v>
      </c>
      <c r="E154" s="76"/>
      <c r="F154" s="76"/>
      <c r="G154" s="76"/>
      <c r="H154" s="72"/>
      <c r="I154" s="68"/>
      <c r="J154" s="68"/>
      <c r="K154" s="68"/>
    </row>
    <row r="155" spans="1:11">
      <c r="A155" s="76" t="s">
        <v>293</v>
      </c>
      <c r="B155" s="77" t="s">
        <v>292</v>
      </c>
      <c r="C155" s="76"/>
      <c r="D155" s="76">
        <v>10</v>
      </c>
      <c r="E155" s="76"/>
      <c r="F155" s="76"/>
      <c r="G155" s="76"/>
      <c r="H155" s="72"/>
      <c r="I155" s="68"/>
      <c r="J155" s="68"/>
      <c r="K155" s="68"/>
    </row>
    <row r="156" spans="1:11">
      <c r="A156" s="76" t="s">
        <v>291</v>
      </c>
      <c r="B156" s="77" t="s">
        <v>290</v>
      </c>
      <c r="C156" s="76"/>
      <c r="D156" s="76">
        <v>3</v>
      </c>
      <c r="E156" s="76"/>
      <c r="F156" s="76"/>
      <c r="G156" s="76"/>
      <c r="H156" s="72"/>
      <c r="I156" s="68"/>
      <c r="J156" s="68"/>
      <c r="K156" s="68"/>
    </row>
    <row r="157" spans="1:11">
      <c r="A157" s="76" t="s">
        <v>289</v>
      </c>
      <c r="B157" s="77" t="s">
        <v>95</v>
      </c>
      <c r="C157" s="76"/>
      <c r="D157" s="76"/>
      <c r="E157" s="76">
        <v>1</v>
      </c>
      <c r="F157" s="76"/>
      <c r="G157" s="76"/>
      <c r="H157" s="72"/>
      <c r="I157" s="68"/>
      <c r="J157" s="68"/>
      <c r="K157" s="68"/>
    </row>
    <row r="158" spans="1:11">
      <c r="A158" s="76" t="s">
        <v>288</v>
      </c>
      <c r="B158" s="77" t="s">
        <v>287</v>
      </c>
      <c r="C158" s="76">
        <v>7</v>
      </c>
      <c r="D158" s="76"/>
      <c r="E158" s="76"/>
      <c r="F158" s="76"/>
      <c r="G158" s="76"/>
      <c r="H158" s="72"/>
      <c r="I158" s="68"/>
      <c r="J158" s="68"/>
      <c r="K158" s="68"/>
    </row>
    <row r="159" spans="1:11">
      <c r="A159" s="76" t="s">
        <v>286</v>
      </c>
      <c r="B159" s="77" t="s">
        <v>285</v>
      </c>
      <c r="C159" s="76"/>
      <c r="D159" s="76"/>
      <c r="E159" s="76">
        <v>2</v>
      </c>
      <c r="F159" s="76"/>
      <c r="G159" s="76"/>
      <c r="H159" s="72"/>
      <c r="I159" s="68"/>
      <c r="J159" s="68"/>
      <c r="K159" s="68"/>
    </row>
    <row r="160" spans="1:11">
      <c r="A160" s="76" t="s">
        <v>284</v>
      </c>
      <c r="B160" s="77" t="s">
        <v>250</v>
      </c>
      <c r="C160" s="76"/>
      <c r="D160" s="76"/>
      <c r="E160" s="76">
        <v>3</v>
      </c>
      <c r="F160" s="76"/>
      <c r="G160" s="76"/>
      <c r="H160" s="72"/>
      <c r="I160" s="68"/>
      <c r="J160" s="68"/>
      <c r="K160" s="68"/>
    </row>
    <row r="161" spans="1:11">
      <c r="A161" s="76" t="s">
        <v>283</v>
      </c>
      <c r="B161" s="77" t="s">
        <v>282</v>
      </c>
      <c r="C161" s="76"/>
      <c r="D161" s="76">
        <v>8</v>
      </c>
      <c r="E161" s="76"/>
      <c r="F161" s="76"/>
      <c r="G161" s="76"/>
      <c r="H161" s="72"/>
      <c r="I161" s="68"/>
      <c r="J161" s="68"/>
      <c r="K161" s="68"/>
    </row>
    <row r="162" spans="1:11">
      <c r="A162" s="76" t="s">
        <v>281</v>
      </c>
      <c r="B162" s="77" t="s">
        <v>280</v>
      </c>
      <c r="C162" s="76"/>
      <c r="D162" s="76">
        <v>5</v>
      </c>
      <c r="E162" s="76"/>
      <c r="F162" s="76"/>
      <c r="G162" s="76"/>
      <c r="H162" s="72"/>
      <c r="I162" s="68"/>
      <c r="J162" s="68"/>
      <c r="K162" s="68"/>
    </row>
    <row r="163" spans="1:11">
      <c r="A163" s="76" t="s">
        <v>279</v>
      </c>
      <c r="B163" s="77" t="s">
        <v>253</v>
      </c>
      <c r="C163" s="76"/>
      <c r="D163" s="76"/>
      <c r="E163" s="76">
        <v>1</v>
      </c>
      <c r="F163" s="76"/>
      <c r="G163" s="76"/>
      <c r="H163" s="72"/>
      <c r="I163" s="68"/>
      <c r="J163" s="68"/>
      <c r="K163" s="68"/>
    </row>
    <row r="164" spans="1:11">
      <c r="A164" s="76" t="s">
        <v>278</v>
      </c>
      <c r="B164" s="77" t="s">
        <v>254</v>
      </c>
      <c r="C164" s="76"/>
      <c r="D164" s="76"/>
      <c r="E164" s="76">
        <v>5</v>
      </c>
      <c r="F164" s="76"/>
      <c r="G164" s="76"/>
      <c r="H164" s="72"/>
      <c r="I164" s="68"/>
      <c r="J164" s="68"/>
      <c r="K164" s="68"/>
    </row>
    <row r="165" spans="1:11">
      <c r="A165" s="76" t="s">
        <v>277</v>
      </c>
      <c r="B165" s="77" t="s">
        <v>106</v>
      </c>
      <c r="C165" s="76">
        <v>32</v>
      </c>
      <c r="D165" s="76"/>
      <c r="E165" s="76"/>
      <c r="F165" s="76"/>
      <c r="G165" s="76"/>
      <c r="H165" s="72"/>
      <c r="I165" s="68"/>
      <c r="J165" s="68"/>
      <c r="K165" s="68"/>
    </row>
    <row r="166" spans="1:11">
      <c r="A166" s="76" t="s">
        <v>276</v>
      </c>
      <c r="B166" s="77" t="s">
        <v>107</v>
      </c>
      <c r="C166" s="76">
        <v>2</v>
      </c>
      <c r="D166" s="76"/>
      <c r="E166" s="76"/>
      <c r="F166" s="76"/>
      <c r="G166" s="76"/>
      <c r="H166" s="72"/>
      <c r="I166" s="68"/>
      <c r="J166" s="68"/>
      <c r="K166" s="68"/>
    </row>
    <row r="167" spans="1:11">
      <c r="A167" s="76" t="s">
        <v>275</v>
      </c>
      <c r="B167" s="77" t="s">
        <v>104</v>
      </c>
      <c r="C167" s="76"/>
      <c r="D167" s="76"/>
      <c r="E167" s="76">
        <v>2</v>
      </c>
      <c r="F167" s="76"/>
      <c r="G167" s="76"/>
      <c r="H167" s="72"/>
      <c r="I167" s="68"/>
      <c r="J167" s="68"/>
      <c r="K167" s="68"/>
    </row>
    <row r="168" spans="1:11">
      <c r="A168" s="76" t="s">
        <v>274</v>
      </c>
      <c r="B168" s="77" t="s">
        <v>273</v>
      </c>
      <c r="C168" s="76"/>
      <c r="D168" s="76"/>
      <c r="E168" s="76">
        <v>1</v>
      </c>
      <c r="F168" s="76"/>
      <c r="G168" s="76"/>
      <c r="H168" s="72"/>
      <c r="I168" s="68"/>
      <c r="J168" s="68"/>
      <c r="K168" s="68"/>
    </row>
    <row r="169" spans="1:11" ht="15.75" thickBot="1">
      <c r="A169" s="75" t="s">
        <v>272</v>
      </c>
      <c r="B169" s="74" t="s">
        <v>271</v>
      </c>
      <c r="C169" s="73"/>
      <c r="D169" s="73"/>
      <c r="E169" s="73">
        <v>1</v>
      </c>
      <c r="F169" s="73"/>
      <c r="G169" s="73"/>
      <c r="H169" s="72"/>
      <c r="I169" s="68"/>
      <c r="J169" s="68"/>
      <c r="K169" s="68"/>
    </row>
    <row r="170" spans="1:11" ht="15.75" thickBot="1">
      <c r="A170" s="177" t="s">
        <v>270</v>
      </c>
      <c r="B170" s="178"/>
      <c r="C170" s="71">
        <f>SUM(C145:C169)</f>
        <v>41</v>
      </c>
      <c r="D170" s="71">
        <f>SUM(D145:D169)</f>
        <v>89</v>
      </c>
      <c r="E170" s="71">
        <f>SUM(E145:E169)</f>
        <v>22</v>
      </c>
      <c r="F170" s="71">
        <f>SUM(F145:F169)</f>
        <v>0</v>
      </c>
      <c r="G170" s="71">
        <f>SUM(G145:G169)</f>
        <v>0</v>
      </c>
      <c r="H170" s="70" t="s">
        <v>269</v>
      </c>
      <c r="I170" s="69">
        <f>SUM(C170:G170)</f>
        <v>152</v>
      </c>
      <c r="J170" s="68"/>
      <c r="K170" s="68"/>
    </row>
    <row r="171" spans="1:11" ht="15.75" thickBot="1"/>
    <row r="172" spans="1:11" ht="15.75" thickBot="1">
      <c r="B172" s="67" t="s">
        <v>268</v>
      </c>
      <c r="C172" s="66">
        <f>C23+C31+C48+C63+C106+C129+C143+C170</f>
        <v>464</v>
      </c>
      <c r="D172" s="66">
        <f>D23+D31+D48+D63+D106+D129+D143+D170</f>
        <v>214</v>
      </c>
      <c r="E172" s="66">
        <f>E23+E31+E48+E63+E106+E129+E143+E170</f>
        <v>78</v>
      </c>
      <c r="F172" s="66">
        <f>F23+F31+F48+F63+F106+F129+F143+F170</f>
        <v>0</v>
      </c>
      <c r="G172" s="66">
        <f>G23+G31+G48+G63+G106+G129+G143+G170</f>
        <v>0</v>
      </c>
      <c r="H172" s="65" t="s">
        <v>267</v>
      </c>
      <c r="I172" s="64">
        <f>C172+D172+E172+F172+G172</f>
        <v>756</v>
      </c>
    </row>
  </sheetData>
  <mergeCells count="20">
    <mergeCell ref="A31:B31"/>
    <mergeCell ref="A32:B32"/>
    <mergeCell ref="G1:J1"/>
    <mergeCell ref="A64:B64"/>
    <mergeCell ref="A107:B107"/>
    <mergeCell ref="A23:B23"/>
    <mergeCell ref="A2:K2"/>
    <mergeCell ref="B5:B6"/>
    <mergeCell ref="C5:G5"/>
    <mergeCell ref="A7:B7"/>
    <mergeCell ref="A24:B24"/>
    <mergeCell ref="A170:B170"/>
    <mergeCell ref="A106:B106"/>
    <mergeCell ref="A48:B48"/>
    <mergeCell ref="A49:B49"/>
    <mergeCell ref="A63:B63"/>
    <mergeCell ref="A143:B143"/>
    <mergeCell ref="A144:B144"/>
    <mergeCell ref="A130:B130"/>
    <mergeCell ref="A129:B129"/>
  </mergeCells>
  <pageMargins left="0.71" right="0.77" top="0.47" bottom="0.85" header="0.3" footer="0.3"/>
  <pageSetup paperSize="9" orientation="portrait" horizontalDpi="4294967295" verticalDpi="300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Arkusz1</vt:lpstr>
      <vt:lpstr>Arkusz2</vt:lpstr>
      <vt:lpstr>Arkusz3</vt:lpstr>
      <vt:lpstr>Arkusz4</vt:lpstr>
      <vt:lpstr>Arkusz5</vt:lpstr>
      <vt:lpstr>Arkusz6</vt:lpstr>
      <vt:lpstr>Arkusz7</vt:lpstr>
      <vt:lpstr>Arkusz8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hannar</cp:lastModifiedBy>
  <cp:lastPrinted>2012-07-20T10:46:15Z</cp:lastPrinted>
  <dcterms:created xsi:type="dcterms:W3CDTF">2012-07-19T10:31:43Z</dcterms:created>
  <dcterms:modified xsi:type="dcterms:W3CDTF">2012-07-23T06:34:27Z</dcterms:modified>
</cp:coreProperties>
</file>